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21340" yWindow="2400" windowWidth="28800" windowHeight="11620"/>
  </bookViews>
  <sheets>
    <sheet name="Word_Summary" sheetId="1" r:id="rId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 i="1" l="1"/>
  <c r="G6" i="1"/>
  <c r="G7" i="1"/>
  <c r="G13" i="1"/>
</calcChain>
</file>

<file path=xl/sharedStrings.xml><?xml version="1.0" encoding="utf-8"?>
<sst xmlns="http://schemas.openxmlformats.org/spreadsheetml/2006/main" count="260" uniqueCount="105">
  <si>
    <t>Book! Book! Book!</t>
  </si>
  <si>
    <t>Bruss, 2001</t>
  </si>
  <si>
    <t>heaved</t>
  </si>
  <si>
    <t>Book Title</t>
  </si>
  <si>
    <t>Book Author</t>
  </si>
  <si>
    <t>verb</t>
  </si>
  <si>
    <t>pouted</t>
  </si>
  <si>
    <t>ruffle</t>
  </si>
  <si>
    <t>gathered</t>
  </si>
  <si>
    <t>whinnied</t>
  </si>
  <si>
    <t>squawked</t>
  </si>
  <si>
    <t>Gackenback, 1977</t>
  </si>
  <si>
    <t>discovered</t>
  </si>
  <si>
    <t>furnace</t>
  </si>
  <si>
    <t>noun</t>
  </si>
  <si>
    <t>gloomy</t>
  </si>
  <si>
    <t>adjective</t>
  </si>
  <si>
    <t>damp</t>
  </si>
  <si>
    <t>swat</t>
  </si>
  <si>
    <t>swung</t>
  </si>
  <si>
    <t>Imogene's Antlers</t>
  </si>
  <si>
    <t>Small, 1985</t>
  </si>
  <si>
    <t>overjoyed</t>
  </si>
  <si>
    <t>rare</t>
  </si>
  <si>
    <t>wandered</t>
  </si>
  <si>
    <t>advice</t>
  </si>
  <si>
    <t>glared</t>
  </si>
  <si>
    <t>prodded</t>
  </si>
  <si>
    <t>Otis</t>
  </si>
  <si>
    <t>Bynum, 2000</t>
  </si>
  <si>
    <t>ripe</t>
  </si>
  <si>
    <t>sidelines</t>
  </si>
  <si>
    <t>hooves</t>
  </si>
  <si>
    <t>silky</t>
  </si>
  <si>
    <t>spotless</t>
  </si>
  <si>
    <t xml:space="preserve">Possum and the Peeper </t>
  </si>
  <si>
    <t>Hunt, 1998</t>
  </si>
  <si>
    <t>marsh</t>
  </si>
  <si>
    <t>racket</t>
  </si>
  <si>
    <t>squinting</t>
  </si>
  <si>
    <t>clamor</t>
  </si>
  <si>
    <t>grumbling</t>
  </si>
  <si>
    <t>peering</t>
  </si>
  <si>
    <t>Shy Charles</t>
  </si>
  <si>
    <t>Wells, 1988</t>
  </si>
  <si>
    <t>embarrassed</t>
  </si>
  <si>
    <t>murmured</t>
  </si>
  <si>
    <t>trembled</t>
  </si>
  <si>
    <t>nervous</t>
  </si>
  <si>
    <t>scarlet</t>
  </si>
  <si>
    <t>success</t>
  </si>
  <si>
    <t>Lionni, 1963</t>
  </si>
  <si>
    <t>Lionni, 1964</t>
  </si>
  <si>
    <t>Lionni, 1965</t>
  </si>
  <si>
    <t>Swimmy</t>
  </si>
  <si>
    <t>gulp</t>
  </si>
  <si>
    <t>marvel</t>
  </si>
  <si>
    <t>midday</t>
  </si>
  <si>
    <t>invisible</t>
  </si>
  <si>
    <t>swaying</t>
  </si>
  <si>
    <t>swift</t>
  </si>
  <si>
    <t xml:space="preserve">The Bear Under the Stairs </t>
  </si>
  <si>
    <t>Cooper, 1993</t>
  </si>
  <si>
    <t>decided</t>
  </si>
  <si>
    <t>noticed</t>
  </si>
  <si>
    <t>tight</t>
  </si>
  <si>
    <t>awful</t>
  </si>
  <si>
    <t>crept</t>
  </si>
  <si>
    <t>haddock</t>
  </si>
  <si>
    <t xml:space="preserve">The Caterpillar That Roared </t>
  </si>
  <si>
    <t>Lawrence, 2000</t>
  </si>
  <si>
    <t>gaze</t>
  </si>
  <si>
    <t>ripples</t>
  </si>
  <si>
    <t>surface</t>
  </si>
  <si>
    <t>horrified</t>
  </si>
  <si>
    <t>snuggled</t>
  </si>
  <si>
    <t>twitch</t>
  </si>
  <si>
    <t xml:space="preserve">What Do You Do With a Kangaroo </t>
  </si>
  <si>
    <t>Mayer, 1973</t>
  </si>
  <si>
    <t>flashing</t>
  </si>
  <si>
    <t>frayed</t>
  </si>
  <si>
    <t>stale</t>
  </si>
  <si>
    <t>smooth</t>
  </si>
  <si>
    <t>tailor</t>
  </si>
  <si>
    <t>worn</t>
  </si>
  <si>
    <t>Part of Speech</t>
  </si>
  <si>
    <t>Harry and the Terrible Whatzit</t>
  </si>
  <si>
    <t>% Children Defined Word Correctly at Final Tx (Current Study)</t>
  </si>
  <si>
    <t>% Children Defined Word Correctly at Post
(Current Study)</t>
  </si>
  <si>
    <t>% Children Defined Word Correctly at Post in Storkel, Voelmle, et al. (2017)</t>
  </si>
  <si>
    <t>hauled</t>
  </si>
  <si>
    <t>Target Word</t>
  </si>
  <si>
    <t>Frequency of Target Word (Storkel &amp; Hoover, 2010)</t>
  </si>
  <si>
    <t># of Words in Definition</t>
  </si>
  <si>
    <t>Average Frequency of Words in Definition (Storkel &amp; Hoover, 2010)</t>
  </si>
  <si>
    <t>Frequency of Synonym (Storkel &amp; Hoover, 2010)</t>
  </si>
  <si>
    <t># of Words in Book Text Sentence</t>
  </si>
  <si>
    <t>Average Frequency of Words in Book Text Sentence (Storkel &amp; Hoover, 2010)</t>
  </si>
  <si>
    <t># of Words in Synonym</t>
  </si>
  <si>
    <t># of Words in Context Sentence</t>
  </si>
  <si>
    <t>Average Frequency of Words in Context Sentence</t>
  </si>
  <si>
    <t xml:space="preserve">Storkel, H. L., Voelmle, K., Fierro, V., Flake, K., Fleming, K. K., &amp; Romine, R. S. (2017). Interactive book reading to accelerate word learning by kindergarten children with Specific Language Impairment (SLI): Identifying an adequate intensity and variation in treatment response. Language, Speech, and Hearing Services in School, 48, 16-30. doi:10.1044/2016_LSHSS-16-0014 </t>
  </si>
  <si>
    <t xml:space="preserve">Storkel, H. L. &amp; Hoover, J. R. (2010). An on-line calculator to compute phonotactic probability and neighborhood density based on child corpora of spoken American English. Behavior Research Methods, 42, 497-506. doi:10.3758/BRM.42.2.497 </t>
  </si>
  <si>
    <r>
      <rPr>
        <b/>
        <sz val="11"/>
        <color theme="1"/>
        <rFont val="Calibri"/>
        <family val="2"/>
        <scheme val="minor"/>
      </rPr>
      <t xml:space="preserve">Supplemental Material S9. </t>
    </r>
    <r>
      <rPr>
        <i/>
        <sz val="11"/>
        <color theme="1"/>
        <rFont val="Calibri"/>
        <family val="2"/>
        <scheme val="minor"/>
      </rPr>
      <t>Percent of children who defined the target word (Column C) correctly at the final treatment session (Column N) or immediate post test (Column O) relative to other characteristics of the word or the exposure context (Columns E-M) and relative to child performance in the prior study (Column P).</t>
    </r>
    <r>
      <rPr>
        <sz val="11"/>
        <color theme="1"/>
        <rFont val="Calibri"/>
        <family val="2"/>
        <scheme val="minor"/>
      </rPr>
      <t xml:space="preserve"> </t>
    </r>
    <r>
      <rPr>
        <i/>
        <sz val="11"/>
        <color theme="1"/>
        <rFont val="Calibri"/>
        <family val="2"/>
        <scheme val="minor"/>
      </rPr>
      <t>Pink shading indicates values that changed from the prior study due to revision of materials between studies.</t>
    </r>
    <r>
      <rPr>
        <sz val="11"/>
        <color theme="1"/>
        <rFont val="Calibri"/>
        <family val="2"/>
        <scheme val="minor"/>
      </rPr>
      <t xml:space="preserve"> </t>
    </r>
    <r>
      <rPr>
        <i/>
        <sz val="11"/>
        <color theme="1"/>
        <rFont val="Calibri"/>
        <family val="2"/>
        <scheme val="minor"/>
      </rPr>
      <t>Orange shading indicates two items that are potential outliers.</t>
    </r>
  </si>
  <si>
    <t>Supplemental material, Storkel et al., “The Impact of Dose and Dose Frequency on Word Learning by Kindergarten Children With Developmental Language Disorder During Interactive Book Reading,” LSHSS, https://doi.org/10.1044/2019_LSHSS-VOIA-18-0131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</si>
</sst>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0.5"/>
      <color theme="1"/>
      <name val="Calibri"/>
      <family val="2"/>
      <scheme val="minor"/>
    </font>
    <font>
      <sz val="11"/>
      <color theme="1"/>
      <name val="Calibri"/>
      <family val="2"/>
      <scheme val="minor"/>
    </font>
    <font>
      <sz val="10"/>
      <name val="Arial"/>
      <family val="2"/>
    </font>
    <font>
      <sz val="12"/>
      <color indexed="8"/>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9" fontId="3" fillId="0" borderId="0" applyFont="0" applyFill="0" applyBorder="0" applyAlignment="0" applyProtection="0"/>
    <xf numFmtId="0" fontId="4" fillId="0" borderId="0"/>
  </cellStyleXfs>
  <cellXfs count="29">
    <xf numFmtId="0" fontId="0" fillId="0" borderId="0" xfId="0"/>
    <xf numFmtId="0" fontId="1" fillId="0" borderId="0" xfId="0" applyFont="1" applyAlignment="1">
      <alignment wrapText="1"/>
    </xf>
    <xf numFmtId="0" fontId="0" fillId="0" borderId="0" xfId="0" applyAlignment="1">
      <alignment horizontal="center" vertical="center"/>
    </xf>
    <xf numFmtId="9" fontId="5" fillId="0" borderId="1" xfId="2" applyNumberFormat="1" applyFont="1" applyBorder="1" applyAlignment="1">
      <alignment horizontal="center" vertical="center" wrapText="1"/>
    </xf>
    <xf numFmtId="9" fontId="6" fillId="0" borderId="1" xfId="1" applyFont="1" applyBorder="1" applyAlignment="1">
      <alignment horizontal="center" vertical="center"/>
    </xf>
    <xf numFmtId="9" fontId="3" fillId="0" borderId="1" xfId="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vertical="center"/>
    </xf>
    <xf numFmtId="1" fontId="0" fillId="2" borderId="1" xfId="0" applyNumberFormat="1" applyFill="1" applyBorder="1" applyAlignment="1">
      <alignment horizontal="center" vertical="center"/>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1" xfId="0" applyFill="1" applyBorder="1" applyAlignment="1">
      <alignment horizontal="center" vertical="center"/>
    </xf>
    <xf numFmtId="9" fontId="5" fillId="0" borderId="1" xfId="2" applyNumberFormat="1" applyFont="1" applyFill="1" applyBorder="1" applyAlignment="1">
      <alignment horizontal="center" vertical="center" wrapText="1"/>
    </xf>
    <xf numFmtId="9" fontId="6" fillId="0" borderId="1" xfId="1" applyFont="1" applyFill="1" applyBorder="1" applyAlignment="1">
      <alignment horizontal="center" vertical="center"/>
    </xf>
    <xf numFmtId="9" fontId="3" fillId="0" borderId="1" xfId="1" applyFill="1" applyBorder="1" applyAlignment="1">
      <alignment horizontal="center"/>
    </xf>
    <xf numFmtId="0" fontId="0" fillId="0" borderId="0" xfId="0" applyFill="1"/>
    <xf numFmtId="1" fontId="0" fillId="0" borderId="1" xfId="0" applyNumberFormat="1" applyFill="1" applyBorder="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xf>
    <xf numFmtId="0" fontId="0" fillId="0" borderId="1" xfId="0" applyFill="1" applyBorder="1" applyAlignment="1">
      <alignment horizontal="center"/>
    </xf>
    <xf numFmtId="0" fontId="0" fillId="3" borderId="1" xfId="0" applyFill="1"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cellXfs>
  <cellStyles count="3">
    <cellStyle name="Normal" xfId="0" builtinId="0"/>
    <cellStyle name="Normal_Sheet1"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workbookViewId="0">
      <selection activeCell="A2" sqref="A2"/>
    </sheetView>
  </sheetViews>
  <sheetFormatPr baseColWidth="10" defaultColWidth="8.83203125" defaultRowHeight="14" x14ac:dyDescent="0"/>
  <cols>
    <col min="1" max="1" width="30.33203125" style="2" customWidth="1"/>
    <col min="2" max="2" width="17.83203125" style="2" customWidth="1"/>
    <col min="3" max="3" width="13.5" style="2" customWidth="1"/>
    <col min="4" max="4" width="11.5" style="2" customWidth="1"/>
    <col min="5" max="6" width="11" style="2" customWidth="1"/>
    <col min="7" max="7" width="13.1640625" style="2" customWidth="1"/>
    <col min="8" max="12" width="11" style="2" customWidth="1"/>
    <col min="13" max="16" width="14.5" customWidth="1"/>
  </cols>
  <sheetData>
    <row r="1" spans="1:20">
      <c r="A1" s="28" t="s">
        <v>104</v>
      </c>
      <c r="B1" s="13"/>
      <c r="C1" s="13"/>
      <c r="D1" s="13"/>
      <c r="E1" s="13"/>
      <c r="F1" s="13"/>
      <c r="G1" s="13"/>
      <c r="H1" s="13"/>
      <c r="I1" s="13"/>
      <c r="J1" s="13"/>
      <c r="K1" s="13"/>
      <c r="L1" s="13"/>
    </row>
    <row r="2" spans="1:20">
      <c r="A2" s="13"/>
      <c r="B2" s="13"/>
      <c r="C2" s="13"/>
      <c r="D2" s="13"/>
      <c r="E2" s="13"/>
      <c r="F2" s="13"/>
      <c r="G2" s="13"/>
      <c r="H2" s="13"/>
      <c r="I2" s="13"/>
      <c r="J2" s="13"/>
      <c r="K2" s="13"/>
      <c r="L2" s="13"/>
    </row>
    <row r="3" spans="1:20" ht="28.5" customHeight="1">
      <c r="A3" s="26" t="s">
        <v>103</v>
      </c>
      <c r="B3" s="26"/>
      <c r="C3" s="26"/>
      <c r="D3" s="26"/>
      <c r="E3" s="26"/>
      <c r="F3" s="26"/>
      <c r="G3" s="26"/>
      <c r="H3" s="26"/>
      <c r="I3" s="26"/>
      <c r="J3" s="26"/>
      <c r="K3" s="26"/>
      <c r="L3" s="26"/>
      <c r="M3" s="26"/>
      <c r="N3" s="26"/>
      <c r="O3" s="26"/>
      <c r="P3" s="26"/>
    </row>
    <row r="4" spans="1:20" s="1" customFormat="1" ht="90.75" customHeight="1">
      <c r="A4" s="12" t="s">
        <v>3</v>
      </c>
      <c r="B4" s="12" t="s">
        <v>4</v>
      </c>
      <c r="C4" s="12" t="s">
        <v>91</v>
      </c>
      <c r="D4" s="12" t="s">
        <v>85</v>
      </c>
      <c r="E4" s="12" t="s">
        <v>92</v>
      </c>
      <c r="F4" s="12" t="s">
        <v>93</v>
      </c>
      <c r="G4" s="12" t="s">
        <v>94</v>
      </c>
      <c r="H4" s="12" t="s">
        <v>98</v>
      </c>
      <c r="I4" s="12" t="s">
        <v>95</v>
      </c>
      <c r="J4" s="12" t="s">
        <v>99</v>
      </c>
      <c r="K4" s="12" t="s">
        <v>100</v>
      </c>
      <c r="L4" s="12" t="s">
        <v>96</v>
      </c>
      <c r="M4" s="12" t="s">
        <v>97</v>
      </c>
      <c r="N4" s="12" t="s">
        <v>87</v>
      </c>
      <c r="O4" s="12" t="s">
        <v>88</v>
      </c>
      <c r="P4" s="12" t="s">
        <v>89</v>
      </c>
    </row>
    <row r="5" spans="1:20" s="20" customFormat="1" ht="15">
      <c r="A5" s="16" t="s">
        <v>0</v>
      </c>
      <c r="B5" s="16" t="s">
        <v>1</v>
      </c>
      <c r="C5" s="16" t="s">
        <v>8</v>
      </c>
      <c r="D5" s="16" t="s">
        <v>5</v>
      </c>
      <c r="E5" s="16">
        <v>2</v>
      </c>
      <c r="F5" s="16">
        <v>7</v>
      </c>
      <c r="G5" s="16">
        <v>1983</v>
      </c>
      <c r="H5" s="16">
        <v>1</v>
      </c>
      <c r="I5" s="16">
        <v>3</v>
      </c>
      <c r="J5" s="16">
        <v>12</v>
      </c>
      <c r="K5" s="25">
        <v>3105</v>
      </c>
      <c r="L5" s="16">
        <v>21</v>
      </c>
      <c r="M5" s="16">
        <v>376</v>
      </c>
      <c r="N5" s="17">
        <v>0.12</v>
      </c>
      <c r="O5" s="18">
        <v>0.21</v>
      </c>
      <c r="P5" s="19">
        <v>0.15384615384615385</v>
      </c>
    </row>
    <row r="6" spans="1:20" s="20" customFormat="1" ht="15">
      <c r="A6" s="16" t="s">
        <v>0</v>
      </c>
      <c r="B6" s="16" t="s">
        <v>1</v>
      </c>
      <c r="C6" s="16" t="s">
        <v>2</v>
      </c>
      <c r="D6" s="16" t="s">
        <v>5</v>
      </c>
      <c r="E6" s="16">
        <v>0</v>
      </c>
      <c r="F6" s="16">
        <v>6</v>
      </c>
      <c r="G6" s="21">
        <f>(4364+1156+589+7)/4</f>
        <v>1529</v>
      </c>
      <c r="H6" s="16">
        <v>1</v>
      </c>
      <c r="I6" s="16">
        <v>12</v>
      </c>
      <c r="J6" s="16">
        <v>10</v>
      </c>
      <c r="K6" s="21">
        <v>621</v>
      </c>
      <c r="L6" s="16">
        <v>5</v>
      </c>
      <c r="M6" s="16">
        <v>1</v>
      </c>
      <c r="N6" s="17">
        <v>0.28999999999999998</v>
      </c>
      <c r="O6" s="18">
        <v>0.09</v>
      </c>
      <c r="P6" s="19">
        <v>7.6923076923076927E-2</v>
      </c>
    </row>
    <row r="7" spans="1:20" ht="15">
      <c r="A7" s="6" t="s">
        <v>0</v>
      </c>
      <c r="B7" s="6" t="s">
        <v>1</v>
      </c>
      <c r="C7" s="6" t="s">
        <v>6</v>
      </c>
      <c r="D7" s="6" t="s">
        <v>5</v>
      </c>
      <c r="E7" s="6">
        <v>0</v>
      </c>
      <c r="F7" s="6">
        <v>8</v>
      </c>
      <c r="G7" s="7">
        <f>(6105+48+45+3546+15)/5</f>
        <v>1951.8</v>
      </c>
      <c r="H7" s="6">
        <v>1</v>
      </c>
      <c r="I7" s="6">
        <v>0</v>
      </c>
      <c r="J7" s="10">
        <v>11</v>
      </c>
      <c r="K7" s="11">
        <v>1866</v>
      </c>
      <c r="L7" s="6">
        <v>3</v>
      </c>
      <c r="M7" s="6">
        <v>60</v>
      </c>
      <c r="N7" s="3">
        <v>0.41</v>
      </c>
      <c r="O7" s="4">
        <v>0.15</v>
      </c>
      <c r="P7" s="5">
        <v>0.46153846153846156</v>
      </c>
    </row>
    <row r="8" spans="1:20" s="20" customFormat="1" ht="15">
      <c r="A8" s="16" t="s">
        <v>0</v>
      </c>
      <c r="B8" s="16" t="s">
        <v>1</v>
      </c>
      <c r="C8" s="16" t="s">
        <v>7</v>
      </c>
      <c r="D8" s="16" t="s">
        <v>5</v>
      </c>
      <c r="E8" s="16">
        <v>0</v>
      </c>
      <c r="F8" s="16">
        <v>10</v>
      </c>
      <c r="G8" s="16">
        <v>1594</v>
      </c>
      <c r="H8" s="16">
        <v>1</v>
      </c>
      <c r="I8" s="16">
        <v>8</v>
      </c>
      <c r="J8" s="16">
        <v>10</v>
      </c>
      <c r="K8" s="16">
        <f>(1464+126+0+197+6132+175)/6</f>
        <v>1349</v>
      </c>
      <c r="L8" s="16">
        <v>11</v>
      </c>
      <c r="M8" s="16">
        <v>68</v>
      </c>
      <c r="N8" s="17">
        <v>0.15</v>
      </c>
      <c r="O8" s="18">
        <v>0.03</v>
      </c>
      <c r="P8" s="19">
        <v>7.6923076923076927E-2</v>
      </c>
    </row>
    <row r="9" spans="1:20" ht="15">
      <c r="A9" s="6" t="s">
        <v>0</v>
      </c>
      <c r="B9" s="6" t="s">
        <v>1</v>
      </c>
      <c r="C9" s="6" t="s">
        <v>10</v>
      </c>
      <c r="D9" s="6" t="s">
        <v>5</v>
      </c>
      <c r="E9" s="6">
        <v>0</v>
      </c>
      <c r="F9" s="10">
        <v>7</v>
      </c>
      <c r="G9" s="10">
        <v>2858</v>
      </c>
      <c r="H9" s="6">
        <v>1</v>
      </c>
      <c r="I9" s="6">
        <v>10</v>
      </c>
      <c r="J9" s="6">
        <v>13</v>
      </c>
      <c r="K9" s="6">
        <v>1624</v>
      </c>
      <c r="L9" s="6">
        <v>13</v>
      </c>
      <c r="M9" s="6">
        <v>358</v>
      </c>
      <c r="N9" s="3">
        <v>0.32</v>
      </c>
      <c r="O9" s="4">
        <v>0.12</v>
      </c>
      <c r="P9" s="5">
        <v>0.15384615384615385</v>
      </c>
    </row>
    <row r="10" spans="1:20" s="20" customFormat="1" ht="15">
      <c r="A10" s="16" t="s">
        <v>0</v>
      </c>
      <c r="B10" s="16" t="s">
        <v>1</v>
      </c>
      <c r="C10" s="16" t="s">
        <v>9</v>
      </c>
      <c r="D10" s="16" t="s">
        <v>5</v>
      </c>
      <c r="E10" s="16">
        <v>0</v>
      </c>
      <c r="F10" s="16">
        <v>9</v>
      </c>
      <c r="G10" s="16">
        <v>1613</v>
      </c>
      <c r="H10" s="16">
        <v>1</v>
      </c>
      <c r="I10" s="16">
        <v>0</v>
      </c>
      <c r="J10" s="16">
        <v>10</v>
      </c>
      <c r="K10" s="16">
        <v>774</v>
      </c>
      <c r="L10" s="16">
        <v>5</v>
      </c>
      <c r="M10" s="16">
        <v>33</v>
      </c>
      <c r="N10" s="17">
        <v>0.53</v>
      </c>
      <c r="O10" s="18">
        <v>0.18</v>
      </c>
      <c r="P10" s="19">
        <v>7.6923076923076927E-2</v>
      </c>
      <c r="Q10" s="22"/>
      <c r="R10" s="22"/>
      <c r="S10" s="22"/>
      <c r="T10" s="22"/>
    </row>
    <row r="11" spans="1:20" ht="15">
      <c r="A11" s="6" t="s">
        <v>86</v>
      </c>
      <c r="B11" s="6" t="s">
        <v>11</v>
      </c>
      <c r="C11" s="6" t="s">
        <v>17</v>
      </c>
      <c r="D11" s="6" t="s">
        <v>16</v>
      </c>
      <c r="E11" s="6">
        <v>8</v>
      </c>
      <c r="F11" s="6">
        <v>4</v>
      </c>
      <c r="G11" s="6">
        <v>41</v>
      </c>
      <c r="H11" s="10">
        <v>2</v>
      </c>
      <c r="I11" s="10">
        <v>3441</v>
      </c>
      <c r="J11" s="6">
        <v>9</v>
      </c>
      <c r="K11" s="6">
        <v>494</v>
      </c>
      <c r="L11" s="6">
        <v>12</v>
      </c>
      <c r="M11" s="6">
        <v>486</v>
      </c>
      <c r="N11" s="3">
        <v>0.15</v>
      </c>
      <c r="O11" s="4">
        <v>0.15</v>
      </c>
      <c r="P11" s="5">
        <v>0.23076923076923078</v>
      </c>
    </row>
    <row r="12" spans="1:20" ht="15">
      <c r="A12" s="6" t="s">
        <v>86</v>
      </c>
      <c r="B12" s="6" t="s">
        <v>11</v>
      </c>
      <c r="C12" s="6" t="s">
        <v>12</v>
      </c>
      <c r="D12" s="6" t="s">
        <v>5</v>
      </c>
      <c r="E12" s="6">
        <v>0</v>
      </c>
      <c r="F12" s="10">
        <v>5</v>
      </c>
      <c r="G12" s="10">
        <v>868</v>
      </c>
      <c r="H12" s="10">
        <v>1</v>
      </c>
      <c r="I12" s="10">
        <v>480</v>
      </c>
      <c r="J12" s="6">
        <v>11</v>
      </c>
      <c r="K12" s="6">
        <v>266</v>
      </c>
      <c r="L12" s="6">
        <v>15</v>
      </c>
      <c r="M12" s="6">
        <v>1155</v>
      </c>
      <c r="N12" s="3">
        <v>0.28999999999999998</v>
      </c>
      <c r="O12" s="4">
        <v>0.09</v>
      </c>
      <c r="P12" s="5">
        <v>0</v>
      </c>
    </row>
    <row r="13" spans="1:20" ht="15">
      <c r="A13" s="6" t="s">
        <v>86</v>
      </c>
      <c r="B13" s="6" t="s">
        <v>11</v>
      </c>
      <c r="C13" s="6" t="s">
        <v>13</v>
      </c>
      <c r="D13" s="6" t="s">
        <v>14</v>
      </c>
      <c r="E13" s="6">
        <v>13</v>
      </c>
      <c r="F13" s="6">
        <v>8</v>
      </c>
      <c r="G13" s="6">
        <f>(1156+214+6132+16+279+27)/6</f>
        <v>1304</v>
      </c>
      <c r="H13" s="6">
        <v>1</v>
      </c>
      <c r="I13" s="6">
        <v>42</v>
      </c>
      <c r="J13" s="10">
        <v>13</v>
      </c>
      <c r="K13" s="10">
        <v>1353</v>
      </c>
      <c r="L13" s="6">
        <v>6</v>
      </c>
      <c r="M13" s="6">
        <v>72</v>
      </c>
      <c r="N13" s="3">
        <v>0.47</v>
      </c>
      <c r="O13" s="4">
        <v>0.26</v>
      </c>
      <c r="P13" s="5">
        <v>0.15384615384615385</v>
      </c>
    </row>
    <row r="14" spans="1:20" s="20" customFormat="1" ht="15">
      <c r="A14" s="16" t="s">
        <v>86</v>
      </c>
      <c r="B14" s="16" t="s">
        <v>11</v>
      </c>
      <c r="C14" s="16" t="s">
        <v>15</v>
      </c>
      <c r="D14" s="16" t="s">
        <v>16</v>
      </c>
      <c r="E14" s="16">
        <v>0</v>
      </c>
      <c r="F14" s="16">
        <v>4</v>
      </c>
      <c r="G14" s="16">
        <v>2047</v>
      </c>
      <c r="H14" s="16">
        <v>1</v>
      </c>
      <c r="I14" s="16">
        <v>254</v>
      </c>
      <c r="J14" s="16">
        <v>10</v>
      </c>
      <c r="K14" s="16">
        <v>125</v>
      </c>
      <c r="L14" s="16">
        <v>6</v>
      </c>
      <c r="M14" s="16">
        <v>553</v>
      </c>
      <c r="N14" s="17">
        <v>0.5</v>
      </c>
      <c r="O14" s="18">
        <v>0.18</v>
      </c>
      <c r="P14" s="19">
        <v>7.6923076923076927E-2</v>
      </c>
    </row>
    <row r="15" spans="1:20" s="20" customFormat="1" ht="15">
      <c r="A15" s="16" t="s">
        <v>86</v>
      </c>
      <c r="B15" s="16" t="s">
        <v>11</v>
      </c>
      <c r="C15" s="16" t="s">
        <v>18</v>
      </c>
      <c r="D15" s="16" t="s">
        <v>5</v>
      </c>
      <c r="E15" s="16">
        <v>6</v>
      </c>
      <c r="F15" s="16">
        <v>10</v>
      </c>
      <c r="G15" s="16">
        <v>396</v>
      </c>
      <c r="H15" s="16">
        <v>1</v>
      </c>
      <c r="I15" s="16">
        <v>91</v>
      </c>
      <c r="J15" s="16">
        <v>12</v>
      </c>
      <c r="K15" s="16">
        <v>1845</v>
      </c>
      <c r="L15" s="16">
        <v>9</v>
      </c>
      <c r="M15" s="16">
        <v>205</v>
      </c>
      <c r="N15" s="17">
        <v>0.28999999999999998</v>
      </c>
      <c r="O15" s="18">
        <v>0.21</v>
      </c>
      <c r="P15" s="19">
        <v>0.15384615384615385</v>
      </c>
    </row>
    <row r="16" spans="1:20" s="20" customFormat="1" ht="15">
      <c r="A16" s="16" t="s">
        <v>86</v>
      </c>
      <c r="B16" s="16" t="s">
        <v>11</v>
      </c>
      <c r="C16" s="16" t="s">
        <v>19</v>
      </c>
      <c r="D16" s="16" t="s">
        <v>5</v>
      </c>
      <c r="E16" s="16">
        <v>2</v>
      </c>
      <c r="F16" s="16">
        <v>8</v>
      </c>
      <c r="G16" s="16">
        <v>551</v>
      </c>
      <c r="H16" s="16">
        <v>1</v>
      </c>
      <c r="I16" s="16">
        <v>2</v>
      </c>
      <c r="J16" s="16">
        <v>10</v>
      </c>
      <c r="K16" s="16">
        <v>223</v>
      </c>
      <c r="L16" s="16">
        <v>5</v>
      </c>
      <c r="M16" s="16">
        <v>390</v>
      </c>
      <c r="N16" s="17">
        <v>0.18</v>
      </c>
      <c r="O16" s="18">
        <v>0.09</v>
      </c>
      <c r="P16" s="19">
        <v>7.6923076923076927E-2</v>
      </c>
    </row>
    <row r="17" spans="1:16" ht="15">
      <c r="A17" s="6" t="s">
        <v>20</v>
      </c>
      <c r="B17" s="6" t="s">
        <v>21</v>
      </c>
      <c r="C17" s="6" t="s">
        <v>25</v>
      </c>
      <c r="D17" s="6" t="s">
        <v>14</v>
      </c>
      <c r="E17" s="6">
        <v>0</v>
      </c>
      <c r="F17" s="6">
        <v>9</v>
      </c>
      <c r="G17" s="6">
        <v>1296</v>
      </c>
      <c r="H17" s="6">
        <v>1</v>
      </c>
      <c r="I17" s="6">
        <v>624</v>
      </c>
      <c r="J17" s="6">
        <v>12</v>
      </c>
      <c r="K17" s="6">
        <v>1575</v>
      </c>
      <c r="L17" s="10">
        <v>8</v>
      </c>
      <c r="M17" s="10">
        <v>1339</v>
      </c>
      <c r="N17" s="3">
        <v>0.12</v>
      </c>
      <c r="O17" s="4">
        <v>0.03</v>
      </c>
      <c r="P17" s="5">
        <v>0</v>
      </c>
    </row>
    <row r="18" spans="1:16" s="20" customFormat="1" ht="15">
      <c r="A18" s="16" t="s">
        <v>20</v>
      </c>
      <c r="B18" s="16" t="s">
        <v>21</v>
      </c>
      <c r="C18" s="16" t="s">
        <v>26</v>
      </c>
      <c r="D18" s="16" t="s">
        <v>5</v>
      </c>
      <c r="E18" s="16">
        <v>0</v>
      </c>
      <c r="F18" s="16">
        <v>8</v>
      </c>
      <c r="G18" s="16">
        <v>2049</v>
      </c>
      <c r="H18" s="16">
        <v>1</v>
      </c>
      <c r="I18" s="16">
        <v>1</v>
      </c>
      <c r="J18" s="16">
        <v>12</v>
      </c>
      <c r="K18" s="16">
        <v>669</v>
      </c>
      <c r="L18" s="16">
        <v>6</v>
      </c>
      <c r="M18" s="16">
        <v>195</v>
      </c>
      <c r="N18" s="17">
        <v>0.62</v>
      </c>
      <c r="O18" s="18">
        <v>0.24</v>
      </c>
      <c r="P18" s="19">
        <v>0.23076923076923078</v>
      </c>
    </row>
    <row r="19" spans="1:16" s="20" customFormat="1" ht="15">
      <c r="A19" s="16" t="s">
        <v>20</v>
      </c>
      <c r="B19" s="16" t="s">
        <v>21</v>
      </c>
      <c r="C19" s="16" t="s">
        <v>22</v>
      </c>
      <c r="D19" s="16" t="s">
        <v>16</v>
      </c>
      <c r="E19" s="16">
        <v>0</v>
      </c>
      <c r="F19" s="16">
        <v>5</v>
      </c>
      <c r="G19" s="16">
        <v>321</v>
      </c>
      <c r="H19" s="16">
        <v>1</v>
      </c>
      <c r="I19" s="16">
        <v>10</v>
      </c>
      <c r="J19" s="16">
        <v>10</v>
      </c>
      <c r="K19" s="16">
        <v>1805</v>
      </c>
      <c r="L19" s="16">
        <v>16</v>
      </c>
      <c r="M19" s="16">
        <v>2088</v>
      </c>
      <c r="N19" s="17">
        <v>0.53</v>
      </c>
      <c r="O19" s="18">
        <v>0.26</v>
      </c>
      <c r="P19" s="19">
        <v>0.30769230769230771</v>
      </c>
    </row>
    <row r="20" spans="1:16" ht="15">
      <c r="A20" s="6" t="s">
        <v>20</v>
      </c>
      <c r="B20" s="6" t="s">
        <v>21</v>
      </c>
      <c r="C20" s="6" t="s">
        <v>27</v>
      </c>
      <c r="D20" s="6" t="s">
        <v>5</v>
      </c>
      <c r="E20" s="6">
        <v>0</v>
      </c>
      <c r="F20" s="6">
        <v>6</v>
      </c>
      <c r="G20" s="6">
        <v>334</v>
      </c>
      <c r="H20" s="10">
        <v>1</v>
      </c>
      <c r="I20" s="10">
        <v>179</v>
      </c>
      <c r="J20" s="6">
        <v>11</v>
      </c>
      <c r="K20" s="6">
        <v>216</v>
      </c>
      <c r="L20" s="10">
        <v>5</v>
      </c>
      <c r="M20" s="10">
        <v>28</v>
      </c>
      <c r="N20" s="3">
        <v>0.74</v>
      </c>
      <c r="O20" s="4">
        <v>0.15</v>
      </c>
      <c r="P20" s="5">
        <v>0</v>
      </c>
    </row>
    <row r="21" spans="1:16" s="20" customFormat="1" ht="15">
      <c r="A21" s="16" t="s">
        <v>20</v>
      </c>
      <c r="B21" s="16" t="s">
        <v>21</v>
      </c>
      <c r="C21" s="16" t="s">
        <v>23</v>
      </c>
      <c r="D21" s="16" t="s">
        <v>16</v>
      </c>
      <c r="E21" s="16">
        <v>1</v>
      </c>
      <c r="F21" s="16">
        <v>5</v>
      </c>
      <c r="G21" s="16">
        <v>2758</v>
      </c>
      <c r="H21" s="16">
        <v>2</v>
      </c>
      <c r="I21" s="16">
        <v>4987</v>
      </c>
      <c r="J21" s="16">
        <v>11</v>
      </c>
      <c r="K21" s="16">
        <v>1744</v>
      </c>
      <c r="L21" s="16">
        <v>20</v>
      </c>
      <c r="M21" s="16">
        <v>736</v>
      </c>
      <c r="N21" s="17">
        <v>0.06</v>
      </c>
      <c r="O21" s="18">
        <v>0.03</v>
      </c>
      <c r="P21" s="19">
        <v>0</v>
      </c>
    </row>
    <row r="22" spans="1:16" s="20" customFormat="1" ht="15">
      <c r="A22" s="16" t="s">
        <v>20</v>
      </c>
      <c r="B22" s="16" t="s">
        <v>21</v>
      </c>
      <c r="C22" s="16" t="s">
        <v>24</v>
      </c>
      <c r="D22" s="16" t="s">
        <v>5</v>
      </c>
      <c r="E22" s="16">
        <v>1</v>
      </c>
      <c r="F22" s="16">
        <v>7</v>
      </c>
      <c r="G22" s="16">
        <v>848</v>
      </c>
      <c r="H22" s="16">
        <v>2</v>
      </c>
      <c r="I22" s="16">
        <v>58</v>
      </c>
      <c r="J22" s="16">
        <v>12</v>
      </c>
      <c r="K22" s="16">
        <v>353</v>
      </c>
      <c r="L22" s="16">
        <v>4</v>
      </c>
      <c r="M22" s="16">
        <v>79</v>
      </c>
      <c r="N22" s="17">
        <v>0.26</v>
      </c>
      <c r="O22" s="18">
        <v>0.09</v>
      </c>
      <c r="P22" s="19">
        <v>7.6923076923076927E-2</v>
      </c>
    </row>
    <row r="23" spans="1:16" ht="15">
      <c r="A23" s="6" t="s">
        <v>28</v>
      </c>
      <c r="B23" s="6" t="s">
        <v>29</v>
      </c>
      <c r="C23" s="6" t="s">
        <v>90</v>
      </c>
      <c r="D23" s="6" t="s">
        <v>5</v>
      </c>
      <c r="E23" s="6">
        <v>58</v>
      </c>
      <c r="F23" s="10">
        <v>5</v>
      </c>
      <c r="G23" s="10">
        <v>9</v>
      </c>
      <c r="H23" s="6">
        <v>1</v>
      </c>
      <c r="I23" s="6">
        <v>8</v>
      </c>
      <c r="J23" s="6">
        <v>12</v>
      </c>
      <c r="K23" s="6">
        <v>2077</v>
      </c>
      <c r="L23" s="10">
        <v>11</v>
      </c>
      <c r="M23" s="10">
        <v>225</v>
      </c>
      <c r="N23" s="3">
        <v>0.28999999999999998</v>
      </c>
      <c r="O23" s="4">
        <v>0.06</v>
      </c>
      <c r="P23" s="5">
        <v>0</v>
      </c>
    </row>
    <row r="24" spans="1:16" ht="15">
      <c r="A24" s="6" t="s">
        <v>28</v>
      </c>
      <c r="B24" s="6" t="s">
        <v>29</v>
      </c>
      <c r="C24" s="6" t="s">
        <v>32</v>
      </c>
      <c r="D24" s="6" t="s">
        <v>14</v>
      </c>
      <c r="E24" s="6">
        <v>0</v>
      </c>
      <c r="F24" s="6">
        <v>11</v>
      </c>
      <c r="G24" s="6">
        <v>202</v>
      </c>
      <c r="H24" s="6">
        <v>1</v>
      </c>
      <c r="I24" s="6">
        <v>189</v>
      </c>
      <c r="J24" s="6">
        <v>12</v>
      </c>
      <c r="K24" s="6">
        <v>1646</v>
      </c>
      <c r="L24" s="10">
        <v>7</v>
      </c>
      <c r="M24" s="10">
        <v>240</v>
      </c>
      <c r="N24" s="3">
        <v>0.21</v>
      </c>
      <c r="O24" s="4">
        <v>0.06</v>
      </c>
      <c r="P24" s="5">
        <v>0.23076923076923078</v>
      </c>
    </row>
    <row r="25" spans="1:16" ht="15">
      <c r="A25" s="6" t="s">
        <v>28</v>
      </c>
      <c r="B25" s="6" t="s">
        <v>29</v>
      </c>
      <c r="C25" s="6" t="s">
        <v>30</v>
      </c>
      <c r="D25" s="6" t="s">
        <v>16</v>
      </c>
      <c r="E25" s="6">
        <v>9</v>
      </c>
      <c r="F25" s="6">
        <v>8</v>
      </c>
      <c r="G25" s="6">
        <v>537</v>
      </c>
      <c r="H25" s="6">
        <v>1</v>
      </c>
      <c r="I25" s="6">
        <v>529</v>
      </c>
      <c r="J25" s="6">
        <v>9</v>
      </c>
      <c r="K25" s="6">
        <v>1638</v>
      </c>
      <c r="L25" s="10">
        <v>6</v>
      </c>
      <c r="M25" s="10">
        <v>91</v>
      </c>
      <c r="N25" s="3">
        <v>0.24</v>
      </c>
      <c r="O25" s="4">
        <v>0.09</v>
      </c>
      <c r="P25" s="5">
        <v>0.15384615384615385</v>
      </c>
    </row>
    <row r="26" spans="1:16" ht="15">
      <c r="A26" s="6" t="s">
        <v>28</v>
      </c>
      <c r="B26" s="6" t="s">
        <v>29</v>
      </c>
      <c r="C26" s="6" t="s">
        <v>31</v>
      </c>
      <c r="D26" s="6" t="s">
        <v>14</v>
      </c>
      <c r="E26" s="6">
        <v>0</v>
      </c>
      <c r="F26" s="6">
        <v>10</v>
      </c>
      <c r="G26" s="6">
        <v>49</v>
      </c>
      <c r="H26" s="6">
        <v>2</v>
      </c>
      <c r="I26" s="6">
        <v>107</v>
      </c>
      <c r="J26" s="10">
        <v>14</v>
      </c>
      <c r="K26" s="10">
        <v>243</v>
      </c>
      <c r="L26" s="6">
        <v>14</v>
      </c>
      <c r="M26" s="6">
        <v>113</v>
      </c>
      <c r="N26" s="3">
        <v>0.03</v>
      </c>
      <c r="O26" s="4">
        <v>0.15</v>
      </c>
      <c r="P26" s="5">
        <v>0.15384615384615385</v>
      </c>
    </row>
    <row r="27" spans="1:16" ht="15">
      <c r="A27" s="6" t="s">
        <v>28</v>
      </c>
      <c r="B27" s="6" t="s">
        <v>29</v>
      </c>
      <c r="C27" s="6" t="s">
        <v>33</v>
      </c>
      <c r="D27" s="6" t="s">
        <v>16</v>
      </c>
      <c r="E27" s="6">
        <v>9</v>
      </c>
      <c r="F27" s="6">
        <v>8</v>
      </c>
      <c r="G27" s="6">
        <v>1340</v>
      </c>
      <c r="H27" s="10">
        <v>1</v>
      </c>
      <c r="I27" s="10">
        <v>25</v>
      </c>
      <c r="J27" s="6">
        <v>11</v>
      </c>
      <c r="K27" s="6">
        <v>1272</v>
      </c>
      <c r="L27" s="10">
        <v>5</v>
      </c>
      <c r="M27" s="10">
        <v>50</v>
      </c>
      <c r="N27" s="3">
        <v>0.21</v>
      </c>
      <c r="O27" s="4">
        <v>0</v>
      </c>
      <c r="P27" s="5">
        <v>0</v>
      </c>
    </row>
    <row r="28" spans="1:16" ht="15">
      <c r="A28" s="6" t="s">
        <v>28</v>
      </c>
      <c r="B28" s="6" t="s">
        <v>29</v>
      </c>
      <c r="C28" s="6" t="s">
        <v>34</v>
      </c>
      <c r="D28" s="6" t="s">
        <v>16</v>
      </c>
      <c r="E28" s="6">
        <v>0</v>
      </c>
      <c r="F28" s="6">
        <v>5</v>
      </c>
      <c r="G28" s="6">
        <v>471</v>
      </c>
      <c r="H28" s="10">
        <v>2</v>
      </c>
      <c r="I28" s="10">
        <v>813</v>
      </c>
      <c r="J28" s="6">
        <v>11</v>
      </c>
      <c r="K28" s="6">
        <v>507</v>
      </c>
      <c r="L28" s="6">
        <v>9</v>
      </c>
      <c r="M28" s="6">
        <v>315</v>
      </c>
      <c r="N28" s="3">
        <v>0.71</v>
      </c>
      <c r="O28" s="4">
        <v>0.18</v>
      </c>
      <c r="P28" s="5">
        <v>0.15384615384615385</v>
      </c>
    </row>
    <row r="29" spans="1:16" ht="15">
      <c r="A29" s="8" t="s">
        <v>35</v>
      </c>
      <c r="B29" s="6" t="s">
        <v>36</v>
      </c>
      <c r="C29" s="6" t="s">
        <v>40</v>
      </c>
      <c r="D29" s="6" t="s">
        <v>14</v>
      </c>
      <c r="E29" s="6">
        <v>0</v>
      </c>
      <c r="F29" s="6">
        <v>9</v>
      </c>
      <c r="G29" s="6">
        <v>1666</v>
      </c>
      <c r="H29" s="6">
        <v>1</v>
      </c>
      <c r="I29" s="6">
        <v>107</v>
      </c>
      <c r="J29" s="10">
        <v>11</v>
      </c>
      <c r="K29" s="10">
        <v>605</v>
      </c>
      <c r="L29" s="6">
        <v>10</v>
      </c>
      <c r="M29" s="6">
        <v>985</v>
      </c>
      <c r="N29" s="3">
        <v>0.32</v>
      </c>
      <c r="O29" s="4">
        <v>0.12</v>
      </c>
      <c r="P29" s="5">
        <v>0.15384615384615385</v>
      </c>
    </row>
    <row r="30" spans="1:16" s="20" customFormat="1" ht="15">
      <c r="A30" s="23" t="s">
        <v>35</v>
      </c>
      <c r="B30" s="16" t="s">
        <v>36</v>
      </c>
      <c r="C30" s="16" t="s">
        <v>41</v>
      </c>
      <c r="D30" s="16" t="s">
        <v>5</v>
      </c>
      <c r="E30" s="16">
        <v>0</v>
      </c>
      <c r="F30" s="16">
        <v>5</v>
      </c>
      <c r="G30" s="16">
        <v>20</v>
      </c>
      <c r="H30" s="16">
        <v>1</v>
      </c>
      <c r="I30" s="16">
        <v>0</v>
      </c>
      <c r="J30" s="16">
        <v>11</v>
      </c>
      <c r="K30" s="25">
        <v>2859</v>
      </c>
      <c r="L30" s="16">
        <v>14</v>
      </c>
      <c r="M30" s="16">
        <v>452</v>
      </c>
      <c r="N30" s="17">
        <v>0.18</v>
      </c>
      <c r="O30" s="18">
        <v>0.15</v>
      </c>
      <c r="P30" s="19">
        <v>7.6923076923076927E-2</v>
      </c>
    </row>
    <row r="31" spans="1:16" ht="15">
      <c r="A31" s="8" t="s">
        <v>35</v>
      </c>
      <c r="B31" s="6" t="s">
        <v>36</v>
      </c>
      <c r="C31" s="6" t="s">
        <v>37</v>
      </c>
      <c r="D31" s="6" t="s">
        <v>14</v>
      </c>
      <c r="E31" s="6">
        <v>1</v>
      </c>
      <c r="F31" s="6">
        <v>9</v>
      </c>
      <c r="G31" s="6">
        <v>90</v>
      </c>
      <c r="H31" s="6">
        <v>1</v>
      </c>
      <c r="I31" s="6">
        <v>1</v>
      </c>
      <c r="J31" s="6">
        <v>12</v>
      </c>
      <c r="K31" s="6">
        <v>1530</v>
      </c>
      <c r="L31" s="10">
        <v>6</v>
      </c>
      <c r="M31" s="10">
        <v>1737</v>
      </c>
      <c r="N31" s="3">
        <v>0.09</v>
      </c>
      <c r="O31" s="4">
        <v>0.12</v>
      </c>
      <c r="P31" s="5">
        <v>7.6923076923076927E-2</v>
      </c>
    </row>
    <row r="32" spans="1:16" ht="15">
      <c r="A32" s="8" t="s">
        <v>35</v>
      </c>
      <c r="B32" s="6" t="s">
        <v>36</v>
      </c>
      <c r="C32" s="6" t="s">
        <v>42</v>
      </c>
      <c r="D32" s="6" t="s">
        <v>5</v>
      </c>
      <c r="E32" s="6">
        <v>0</v>
      </c>
      <c r="F32" s="6">
        <v>8</v>
      </c>
      <c r="G32" s="6">
        <v>1313</v>
      </c>
      <c r="H32" s="6">
        <v>1</v>
      </c>
      <c r="I32" s="6">
        <v>16</v>
      </c>
      <c r="J32" s="6">
        <v>11</v>
      </c>
      <c r="K32" s="6">
        <v>1550</v>
      </c>
      <c r="L32" s="10">
        <v>11</v>
      </c>
      <c r="M32" s="10">
        <v>145</v>
      </c>
      <c r="N32" s="3">
        <v>0.5</v>
      </c>
      <c r="O32" s="4">
        <v>0.12</v>
      </c>
      <c r="P32" s="5">
        <v>0</v>
      </c>
    </row>
    <row r="33" spans="1:16" ht="15">
      <c r="A33" s="8" t="s">
        <v>35</v>
      </c>
      <c r="B33" s="6" t="s">
        <v>36</v>
      </c>
      <c r="C33" s="6" t="s">
        <v>38</v>
      </c>
      <c r="D33" s="6" t="s">
        <v>14</v>
      </c>
      <c r="E33" s="6">
        <v>0</v>
      </c>
      <c r="F33" s="6">
        <v>6</v>
      </c>
      <c r="G33" s="6">
        <v>52</v>
      </c>
      <c r="H33" s="10">
        <v>2</v>
      </c>
      <c r="I33" s="10">
        <v>1725</v>
      </c>
      <c r="J33" s="6">
        <v>12</v>
      </c>
      <c r="K33" s="6">
        <v>274</v>
      </c>
      <c r="L33" s="6">
        <v>16</v>
      </c>
      <c r="M33" s="6">
        <v>1063</v>
      </c>
      <c r="N33" s="3">
        <v>0.76</v>
      </c>
      <c r="O33" s="4">
        <v>0.24</v>
      </c>
      <c r="P33" s="5">
        <v>0.15384615384615385</v>
      </c>
    </row>
    <row r="34" spans="1:16" ht="15">
      <c r="A34" s="8" t="s">
        <v>35</v>
      </c>
      <c r="B34" s="6" t="s">
        <v>36</v>
      </c>
      <c r="C34" s="6" t="s">
        <v>39</v>
      </c>
      <c r="D34" s="6" t="s">
        <v>5</v>
      </c>
      <c r="E34" s="6">
        <v>0</v>
      </c>
      <c r="F34" s="6">
        <v>7</v>
      </c>
      <c r="G34" s="6">
        <v>427</v>
      </c>
      <c r="H34" s="6">
        <v>1</v>
      </c>
      <c r="I34" s="6">
        <v>9</v>
      </c>
      <c r="J34" s="10">
        <v>12</v>
      </c>
      <c r="K34" s="10">
        <v>579</v>
      </c>
      <c r="L34" s="6">
        <v>12</v>
      </c>
      <c r="M34" s="6">
        <v>86</v>
      </c>
      <c r="N34" s="3">
        <v>0.32</v>
      </c>
      <c r="O34" s="4">
        <v>0.09</v>
      </c>
      <c r="P34" s="5">
        <v>0</v>
      </c>
    </row>
    <row r="35" spans="1:16" ht="15">
      <c r="A35" s="6" t="s">
        <v>43</v>
      </c>
      <c r="B35" s="6" t="s">
        <v>44</v>
      </c>
      <c r="C35" s="6" t="s">
        <v>45</v>
      </c>
      <c r="D35" s="6" t="s">
        <v>16</v>
      </c>
      <c r="E35" s="6">
        <v>1</v>
      </c>
      <c r="F35" s="10">
        <v>6</v>
      </c>
      <c r="G35" s="10">
        <v>29</v>
      </c>
      <c r="H35" s="6">
        <v>1</v>
      </c>
      <c r="I35" s="6">
        <v>6</v>
      </c>
      <c r="J35" s="6">
        <v>13</v>
      </c>
      <c r="K35" s="6">
        <v>778</v>
      </c>
      <c r="L35" s="6">
        <v>6</v>
      </c>
      <c r="M35" s="6">
        <v>4100</v>
      </c>
      <c r="N35" s="3">
        <v>0.06</v>
      </c>
      <c r="O35" s="4">
        <v>0.03</v>
      </c>
      <c r="P35" s="5">
        <v>0</v>
      </c>
    </row>
    <row r="36" spans="1:16" ht="15">
      <c r="A36" s="6" t="s">
        <v>43</v>
      </c>
      <c r="B36" s="6" t="s">
        <v>44</v>
      </c>
      <c r="C36" s="6" t="s">
        <v>46</v>
      </c>
      <c r="D36" s="6" t="s">
        <v>5</v>
      </c>
      <c r="E36" s="6">
        <v>0</v>
      </c>
      <c r="F36" s="6">
        <v>8</v>
      </c>
      <c r="G36" s="6">
        <v>89</v>
      </c>
      <c r="H36" s="6">
        <v>1</v>
      </c>
      <c r="I36" s="6">
        <v>1</v>
      </c>
      <c r="J36" s="6">
        <v>11</v>
      </c>
      <c r="K36" s="6">
        <v>363</v>
      </c>
      <c r="L36" s="10">
        <v>5</v>
      </c>
      <c r="M36" s="10">
        <v>2095</v>
      </c>
      <c r="N36" s="3">
        <v>0.71</v>
      </c>
      <c r="O36" s="4">
        <v>0.18</v>
      </c>
      <c r="P36" s="5">
        <v>0</v>
      </c>
    </row>
    <row r="37" spans="1:16" s="20" customFormat="1" ht="15">
      <c r="A37" s="16" t="s">
        <v>43</v>
      </c>
      <c r="B37" s="16" t="s">
        <v>44</v>
      </c>
      <c r="C37" s="16" t="s">
        <v>48</v>
      </c>
      <c r="D37" s="16" t="s">
        <v>16</v>
      </c>
      <c r="E37" s="16">
        <v>8</v>
      </c>
      <c r="F37" s="16">
        <v>5</v>
      </c>
      <c r="G37" s="16">
        <v>80</v>
      </c>
      <c r="H37" s="16">
        <v>1</v>
      </c>
      <c r="I37" s="16">
        <v>1</v>
      </c>
      <c r="J37" s="16">
        <v>13</v>
      </c>
      <c r="K37" s="16">
        <v>716</v>
      </c>
      <c r="L37" s="16">
        <v>7</v>
      </c>
      <c r="M37" s="16">
        <v>2085</v>
      </c>
      <c r="N37" s="17">
        <v>0.47</v>
      </c>
      <c r="O37" s="18">
        <v>0.15</v>
      </c>
      <c r="P37" s="19">
        <v>7.6923076923076927E-2</v>
      </c>
    </row>
    <row r="38" spans="1:16" ht="15">
      <c r="A38" s="6" t="s">
        <v>43</v>
      </c>
      <c r="B38" s="6" t="s">
        <v>44</v>
      </c>
      <c r="C38" s="6" t="s">
        <v>49</v>
      </c>
      <c r="D38" s="6" t="s">
        <v>14</v>
      </c>
      <c r="E38" s="6">
        <v>9</v>
      </c>
      <c r="F38" s="10">
        <v>4</v>
      </c>
      <c r="G38" s="10">
        <v>336</v>
      </c>
      <c r="H38" s="10">
        <v>2</v>
      </c>
      <c r="I38" s="10">
        <v>822</v>
      </c>
      <c r="J38" s="6">
        <v>11</v>
      </c>
      <c r="K38" s="6">
        <v>289</v>
      </c>
      <c r="L38" s="6">
        <v>7</v>
      </c>
      <c r="M38" s="6">
        <v>25</v>
      </c>
      <c r="N38" s="3">
        <v>0.65</v>
      </c>
      <c r="O38" s="4">
        <v>0.28999999999999998</v>
      </c>
      <c r="P38" s="5">
        <v>7.6923076923076927E-2</v>
      </c>
    </row>
    <row r="39" spans="1:16" ht="15">
      <c r="A39" s="6" t="s">
        <v>43</v>
      </c>
      <c r="B39" s="6" t="s">
        <v>44</v>
      </c>
      <c r="C39" s="6" t="s">
        <v>50</v>
      </c>
      <c r="D39" s="6" t="s">
        <v>14</v>
      </c>
      <c r="E39" s="6">
        <v>0</v>
      </c>
      <c r="F39" s="10">
        <v>11</v>
      </c>
      <c r="G39" s="10">
        <v>1081</v>
      </c>
      <c r="H39" s="10">
        <v>1</v>
      </c>
      <c r="I39" s="10">
        <v>208</v>
      </c>
      <c r="J39" s="6">
        <v>12</v>
      </c>
      <c r="K39" s="6">
        <v>186</v>
      </c>
      <c r="L39" s="6">
        <v>5</v>
      </c>
      <c r="M39" s="6">
        <v>6324</v>
      </c>
      <c r="N39" s="3">
        <v>0.5</v>
      </c>
      <c r="O39" s="4">
        <v>0.18</v>
      </c>
      <c r="P39" s="5">
        <v>0</v>
      </c>
    </row>
    <row r="40" spans="1:16" s="20" customFormat="1" ht="15">
      <c r="A40" s="16" t="s">
        <v>43</v>
      </c>
      <c r="B40" s="16" t="s">
        <v>44</v>
      </c>
      <c r="C40" s="16" t="s">
        <v>47</v>
      </c>
      <c r="D40" s="16" t="s">
        <v>5</v>
      </c>
      <c r="E40" s="16">
        <v>0</v>
      </c>
      <c r="F40" s="16">
        <v>9</v>
      </c>
      <c r="G40" s="16">
        <v>143</v>
      </c>
      <c r="H40" s="16">
        <v>1</v>
      </c>
      <c r="I40" s="16">
        <v>1</v>
      </c>
      <c r="J40" s="16">
        <v>10</v>
      </c>
      <c r="K40" s="16">
        <v>509</v>
      </c>
      <c r="L40" s="16">
        <v>6</v>
      </c>
      <c r="M40" s="16">
        <v>4</v>
      </c>
      <c r="N40" s="17">
        <v>0.18</v>
      </c>
      <c r="O40" s="18">
        <v>0.03</v>
      </c>
      <c r="P40" s="19">
        <v>0</v>
      </c>
    </row>
    <row r="41" spans="1:16" ht="15">
      <c r="A41" s="6" t="s">
        <v>54</v>
      </c>
      <c r="B41" s="9" t="s">
        <v>51</v>
      </c>
      <c r="C41" s="6" t="s">
        <v>55</v>
      </c>
      <c r="D41" s="6" t="s">
        <v>14</v>
      </c>
      <c r="E41" s="6">
        <v>0</v>
      </c>
      <c r="F41" s="6">
        <v>9</v>
      </c>
      <c r="G41" s="6">
        <v>779</v>
      </c>
      <c r="H41" s="6">
        <v>1</v>
      </c>
      <c r="I41" s="6">
        <v>8</v>
      </c>
      <c r="J41" s="6">
        <v>13</v>
      </c>
      <c r="K41" s="6">
        <v>1779</v>
      </c>
      <c r="L41" s="10">
        <v>10</v>
      </c>
      <c r="M41" s="10">
        <v>2954</v>
      </c>
      <c r="N41" s="3">
        <v>0.28999999999999998</v>
      </c>
      <c r="O41" s="4">
        <v>0.26</v>
      </c>
      <c r="P41" s="5">
        <v>0.30769230769230771</v>
      </c>
    </row>
    <row r="42" spans="1:16" s="20" customFormat="1" ht="15">
      <c r="A42" s="16" t="s">
        <v>54</v>
      </c>
      <c r="B42" s="16" t="s">
        <v>51</v>
      </c>
      <c r="C42" s="16" t="s">
        <v>58</v>
      </c>
      <c r="D42" s="16" t="s">
        <v>16</v>
      </c>
      <c r="E42" s="16">
        <v>18</v>
      </c>
      <c r="F42" s="16">
        <v>5</v>
      </c>
      <c r="G42" s="16">
        <v>295</v>
      </c>
      <c r="H42" s="16">
        <v>1</v>
      </c>
      <c r="I42" s="16">
        <v>125</v>
      </c>
      <c r="J42" s="16">
        <v>15</v>
      </c>
      <c r="K42" s="16">
        <v>1307</v>
      </c>
      <c r="L42" s="16">
        <v>7</v>
      </c>
      <c r="M42" s="16">
        <v>123</v>
      </c>
      <c r="N42" s="17">
        <v>0.35</v>
      </c>
      <c r="O42" s="18">
        <v>0.38</v>
      </c>
      <c r="P42" s="19">
        <v>0.30769230769230771</v>
      </c>
    </row>
    <row r="43" spans="1:16" ht="15">
      <c r="A43" s="6" t="s">
        <v>54</v>
      </c>
      <c r="B43" s="9" t="s">
        <v>52</v>
      </c>
      <c r="C43" s="6" t="s">
        <v>56</v>
      </c>
      <c r="D43" s="6" t="s">
        <v>14</v>
      </c>
      <c r="E43" s="6">
        <v>0</v>
      </c>
      <c r="F43" s="6">
        <v>9</v>
      </c>
      <c r="G43" s="6">
        <v>259</v>
      </c>
      <c r="H43" s="6">
        <v>1</v>
      </c>
      <c r="I43" s="6">
        <v>86</v>
      </c>
      <c r="J43" s="10">
        <v>11</v>
      </c>
      <c r="K43" s="10">
        <v>262</v>
      </c>
      <c r="L43" s="6">
        <v>19</v>
      </c>
      <c r="M43" s="6">
        <v>236</v>
      </c>
      <c r="N43" s="3">
        <v>0.03</v>
      </c>
      <c r="O43" s="4">
        <v>0</v>
      </c>
      <c r="P43" s="5">
        <v>7.6923076923076927E-2</v>
      </c>
    </row>
    <row r="44" spans="1:16" s="20" customFormat="1" ht="15">
      <c r="A44" s="16" t="s">
        <v>54</v>
      </c>
      <c r="B44" s="24" t="s">
        <v>53</v>
      </c>
      <c r="C44" s="16" t="s">
        <v>57</v>
      </c>
      <c r="D44" s="16" t="s">
        <v>14</v>
      </c>
      <c r="E44" s="16">
        <v>0</v>
      </c>
      <c r="F44" s="16">
        <v>6</v>
      </c>
      <c r="G44" s="16">
        <v>375</v>
      </c>
      <c r="H44" s="16">
        <v>1</v>
      </c>
      <c r="I44" s="16">
        <v>204</v>
      </c>
      <c r="J44" s="16">
        <v>11</v>
      </c>
      <c r="K44" s="16">
        <v>1295</v>
      </c>
      <c r="L44" s="16">
        <v>19</v>
      </c>
      <c r="M44" s="16">
        <v>593</v>
      </c>
      <c r="N44" s="17">
        <v>0.12</v>
      </c>
      <c r="O44" s="18">
        <v>0.24</v>
      </c>
      <c r="P44" s="19">
        <v>0.15384615384615385</v>
      </c>
    </row>
    <row r="45" spans="1:16" ht="15">
      <c r="A45" s="6" t="s">
        <v>54</v>
      </c>
      <c r="B45" s="6" t="s">
        <v>51</v>
      </c>
      <c r="C45" s="6" t="s">
        <v>59</v>
      </c>
      <c r="D45" s="6" t="s">
        <v>5</v>
      </c>
      <c r="E45" s="6">
        <v>0</v>
      </c>
      <c r="F45" s="6">
        <v>8</v>
      </c>
      <c r="G45" s="6">
        <v>547</v>
      </c>
      <c r="H45" s="6">
        <v>1</v>
      </c>
      <c r="I45" s="6">
        <v>7</v>
      </c>
      <c r="J45" s="10">
        <v>10</v>
      </c>
      <c r="K45" s="10">
        <v>172</v>
      </c>
      <c r="L45" s="6">
        <v>13</v>
      </c>
      <c r="M45" s="6">
        <v>178</v>
      </c>
      <c r="N45" s="3">
        <v>0.35</v>
      </c>
      <c r="O45" s="4">
        <v>0.26</v>
      </c>
      <c r="P45" s="5">
        <v>0.23076923076923078</v>
      </c>
    </row>
    <row r="46" spans="1:16" ht="15">
      <c r="A46" s="6" t="s">
        <v>54</v>
      </c>
      <c r="B46" s="6" t="s">
        <v>51</v>
      </c>
      <c r="C46" s="6" t="s">
        <v>60</v>
      </c>
      <c r="D46" s="6" t="s">
        <v>16</v>
      </c>
      <c r="E46" s="6">
        <v>0</v>
      </c>
      <c r="F46" s="6">
        <v>5</v>
      </c>
      <c r="G46" s="6">
        <v>192</v>
      </c>
      <c r="H46" s="6">
        <v>1</v>
      </c>
      <c r="I46" s="6">
        <v>316</v>
      </c>
      <c r="J46" s="6">
        <v>12</v>
      </c>
      <c r="K46" s="6">
        <v>358</v>
      </c>
      <c r="L46" s="10">
        <v>13</v>
      </c>
      <c r="M46" s="10">
        <v>921</v>
      </c>
      <c r="N46" s="3">
        <v>0.76</v>
      </c>
      <c r="O46" s="4">
        <v>0.18</v>
      </c>
      <c r="P46" s="5">
        <v>0.15384615384615385</v>
      </c>
    </row>
    <row r="47" spans="1:16" ht="15">
      <c r="A47" s="9" t="s">
        <v>61</v>
      </c>
      <c r="B47" s="6" t="s">
        <v>62</v>
      </c>
      <c r="C47" s="6" t="s">
        <v>66</v>
      </c>
      <c r="D47" s="6" t="s">
        <v>16</v>
      </c>
      <c r="E47" s="6">
        <v>26</v>
      </c>
      <c r="F47" s="6">
        <v>5</v>
      </c>
      <c r="G47" s="6">
        <v>772</v>
      </c>
      <c r="H47" s="6">
        <v>1</v>
      </c>
      <c r="I47" s="6">
        <v>354</v>
      </c>
      <c r="J47" s="10">
        <v>10</v>
      </c>
      <c r="K47" s="10">
        <v>218</v>
      </c>
      <c r="L47" s="6">
        <v>6</v>
      </c>
      <c r="M47" s="6">
        <v>855</v>
      </c>
      <c r="N47" s="3">
        <v>0.32</v>
      </c>
      <c r="O47" s="4">
        <v>0.24</v>
      </c>
      <c r="P47" s="5">
        <v>7.6923076923076927E-2</v>
      </c>
    </row>
    <row r="48" spans="1:16" ht="15">
      <c r="A48" s="9" t="s">
        <v>61</v>
      </c>
      <c r="B48" s="6" t="s">
        <v>62</v>
      </c>
      <c r="C48" s="6" t="s">
        <v>67</v>
      </c>
      <c r="D48" s="6" t="s">
        <v>5</v>
      </c>
      <c r="E48" s="6">
        <v>1</v>
      </c>
      <c r="F48" s="6">
        <v>6</v>
      </c>
      <c r="G48" s="6">
        <v>143</v>
      </c>
      <c r="H48" s="10">
        <v>1</v>
      </c>
      <c r="I48" s="10">
        <v>11</v>
      </c>
      <c r="J48" s="6">
        <v>11</v>
      </c>
      <c r="K48" s="6">
        <v>1725</v>
      </c>
      <c r="L48" s="6">
        <v>5</v>
      </c>
      <c r="M48" s="6">
        <v>1311</v>
      </c>
      <c r="N48" s="3">
        <v>0.44</v>
      </c>
      <c r="O48" s="4">
        <v>0.24</v>
      </c>
      <c r="P48" s="5">
        <v>0.30769230769230771</v>
      </c>
    </row>
    <row r="49" spans="1:16" s="20" customFormat="1" ht="15">
      <c r="A49" s="24" t="s">
        <v>61</v>
      </c>
      <c r="B49" s="24" t="s">
        <v>62</v>
      </c>
      <c r="C49" s="16" t="s">
        <v>63</v>
      </c>
      <c r="D49" s="16" t="s">
        <v>5</v>
      </c>
      <c r="E49" s="16">
        <v>13</v>
      </c>
      <c r="F49" s="16">
        <v>5</v>
      </c>
      <c r="G49" s="16">
        <v>4799</v>
      </c>
      <c r="H49" s="16">
        <v>1</v>
      </c>
      <c r="I49" s="16">
        <v>4</v>
      </c>
      <c r="J49" s="16">
        <v>9</v>
      </c>
      <c r="K49" s="16">
        <v>626</v>
      </c>
      <c r="L49" s="16">
        <v>14</v>
      </c>
      <c r="M49" s="16">
        <v>262</v>
      </c>
      <c r="N49" s="17">
        <v>0.15</v>
      </c>
      <c r="O49" s="18">
        <v>0.06</v>
      </c>
      <c r="P49" s="19">
        <v>0</v>
      </c>
    </row>
    <row r="50" spans="1:16" s="20" customFormat="1" ht="15">
      <c r="A50" s="24" t="s">
        <v>61</v>
      </c>
      <c r="B50" s="16" t="s">
        <v>62</v>
      </c>
      <c r="C50" s="16" t="s">
        <v>68</v>
      </c>
      <c r="D50" s="16" t="s">
        <v>14</v>
      </c>
      <c r="E50" s="16">
        <v>0</v>
      </c>
      <c r="F50" s="16">
        <v>8</v>
      </c>
      <c r="G50" s="16">
        <v>134</v>
      </c>
      <c r="H50" s="16">
        <v>1</v>
      </c>
      <c r="I50" s="16">
        <v>217</v>
      </c>
      <c r="J50" s="16">
        <v>11</v>
      </c>
      <c r="K50" s="16">
        <v>1501</v>
      </c>
      <c r="L50" s="16">
        <v>7</v>
      </c>
      <c r="M50" s="16">
        <v>20</v>
      </c>
      <c r="N50" s="17">
        <v>0.76</v>
      </c>
      <c r="O50" s="18">
        <v>0.21</v>
      </c>
      <c r="P50" s="19">
        <v>0.38461538461538464</v>
      </c>
    </row>
    <row r="51" spans="1:16" ht="15">
      <c r="A51" s="9" t="s">
        <v>61</v>
      </c>
      <c r="B51" s="6" t="s">
        <v>62</v>
      </c>
      <c r="C51" s="6" t="s">
        <v>64</v>
      </c>
      <c r="D51" s="6" t="s">
        <v>5</v>
      </c>
      <c r="E51" s="6">
        <v>2</v>
      </c>
      <c r="F51" s="6">
        <v>7</v>
      </c>
      <c r="G51" s="6">
        <v>1848</v>
      </c>
      <c r="H51" s="10">
        <v>1</v>
      </c>
      <c r="I51" s="10">
        <v>9</v>
      </c>
      <c r="J51" s="6">
        <v>9</v>
      </c>
      <c r="K51" s="6">
        <v>241</v>
      </c>
      <c r="L51" s="6">
        <v>11</v>
      </c>
      <c r="M51" s="6">
        <v>143</v>
      </c>
      <c r="N51" s="3">
        <v>0.41</v>
      </c>
      <c r="O51" s="4">
        <v>0.03</v>
      </c>
      <c r="P51" s="5">
        <v>7.6923076923076927E-2</v>
      </c>
    </row>
    <row r="52" spans="1:16" ht="15">
      <c r="A52" s="9" t="s">
        <v>61</v>
      </c>
      <c r="B52" s="6" t="s">
        <v>62</v>
      </c>
      <c r="C52" s="6" t="s">
        <v>65</v>
      </c>
      <c r="D52" s="6" t="s">
        <v>16</v>
      </c>
      <c r="E52" s="6">
        <v>58</v>
      </c>
      <c r="F52" s="6">
        <v>5</v>
      </c>
      <c r="G52" s="6">
        <v>275</v>
      </c>
      <c r="H52" s="10">
        <v>2</v>
      </c>
      <c r="I52" s="10">
        <v>254</v>
      </c>
      <c r="J52" s="6">
        <v>13</v>
      </c>
      <c r="K52" s="6">
        <v>232</v>
      </c>
      <c r="L52" s="10">
        <v>7</v>
      </c>
      <c r="M52" s="10">
        <v>139</v>
      </c>
      <c r="N52" s="3">
        <v>0.12</v>
      </c>
      <c r="O52" s="4">
        <v>0.09</v>
      </c>
      <c r="P52" s="5">
        <v>0.38461538461538464</v>
      </c>
    </row>
    <row r="53" spans="1:16" ht="15">
      <c r="A53" s="9" t="s">
        <v>69</v>
      </c>
      <c r="B53" s="9" t="s">
        <v>70</v>
      </c>
      <c r="C53" s="6" t="s">
        <v>71</v>
      </c>
      <c r="D53" s="6" t="s">
        <v>5</v>
      </c>
      <c r="E53" s="6">
        <v>0</v>
      </c>
      <c r="F53" s="6">
        <v>8</v>
      </c>
      <c r="G53" s="6">
        <v>2240</v>
      </c>
      <c r="H53" s="6">
        <v>1</v>
      </c>
      <c r="I53" s="6">
        <v>1</v>
      </c>
      <c r="J53" s="10">
        <v>15</v>
      </c>
      <c r="K53" s="10">
        <v>1306</v>
      </c>
      <c r="L53" s="10">
        <v>14</v>
      </c>
      <c r="M53" s="10">
        <v>1003</v>
      </c>
      <c r="N53" s="3">
        <v>0.28999999999999998</v>
      </c>
      <c r="O53" s="4">
        <v>0.06</v>
      </c>
      <c r="P53" s="5">
        <v>0</v>
      </c>
    </row>
    <row r="54" spans="1:16" s="20" customFormat="1" ht="15">
      <c r="A54" s="24" t="s">
        <v>69</v>
      </c>
      <c r="B54" s="16" t="s">
        <v>70</v>
      </c>
      <c r="C54" s="16" t="s">
        <v>74</v>
      </c>
      <c r="D54" s="16" t="s">
        <v>16</v>
      </c>
      <c r="E54" s="16">
        <v>0</v>
      </c>
      <c r="F54" s="16">
        <v>5</v>
      </c>
      <c r="G54" s="16">
        <v>107</v>
      </c>
      <c r="H54" s="16">
        <v>1</v>
      </c>
      <c r="I54" s="16">
        <v>7</v>
      </c>
      <c r="J54" s="16">
        <v>11</v>
      </c>
      <c r="K54" s="16">
        <v>1563</v>
      </c>
      <c r="L54" s="16">
        <v>3</v>
      </c>
      <c r="M54" s="16">
        <v>0</v>
      </c>
      <c r="N54" s="17">
        <v>0.62</v>
      </c>
      <c r="O54" s="18">
        <v>0.24</v>
      </c>
      <c r="P54" s="19">
        <v>0.38461538461538464</v>
      </c>
    </row>
    <row r="55" spans="1:16" ht="15">
      <c r="A55" s="9" t="s">
        <v>69</v>
      </c>
      <c r="B55" s="6" t="s">
        <v>70</v>
      </c>
      <c r="C55" s="6" t="s">
        <v>72</v>
      </c>
      <c r="D55" s="6" t="s">
        <v>14</v>
      </c>
      <c r="E55" s="6">
        <v>0</v>
      </c>
      <c r="F55" s="6">
        <v>5</v>
      </c>
      <c r="G55" s="6">
        <v>1167</v>
      </c>
      <c r="H55" s="6">
        <v>1</v>
      </c>
      <c r="I55" s="6">
        <v>8</v>
      </c>
      <c r="J55" s="6">
        <v>9</v>
      </c>
      <c r="K55" s="6">
        <v>877</v>
      </c>
      <c r="L55" s="10">
        <v>10</v>
      </c>
      <c r="M55" s="10">
        <v>996</v>
      </c>
      <c r="N55" s="3">
        <v>0.32</v>
      </c>
      <c r="O55" s="4">
        <v>0.03</v>
      </c>
      <c r="P55" s="5">
        <v>7.6923076923076927E-2</v>
      </c>
    </row>
    <row r="56" spans="1:16" ht="15">
      <c r="A56" s="9" t="s">
        <v>69</v>
      </c>
      <c r="B56" s="6" t="s">
        <v>70</v>
      </c>
      <c r="C56" s="6" t="s">
        <v>75</v>
      </c>
      <c r="D56" s="6" t="s">
        <v>5</v>
      </c>
      <c r="E56" s="6">
        <v>0</v>
      </c>
      <c r="F56" s="6">
        <v>9</v>
      </c>
      <c r="G56" s="6">
        <v>543</v>
      </c>
      <c r="H56" s="6">
        <v>1</v>
      </c>
      <c r="I56" s="6">
        <v>1</v>
      </c>
      <c r="J56" s="6">
        <v>11</v>
      </c>
      <c r="K56" s="6">
        <v>1226</v>
      </c>
      <c r="L56" s="10">
        <v>7</v>
      </c>
      <c r="M56" s="10">
        <v>1155</v>
      </c>
      <c r="N56" s="3">
        <v>0.21</v>
      </c>
      <c r="O56" s="4">
        <v>0.18</v>
      </c>
      <c r="P56" s="5">
        <v>7.6923076923076927E-2</v>
      </c>
    </row>
    <row r="57" spans="1:16" ht="15">
      <c r="A57" s="9" t="s">
        <v>69</v>
      </c>
      <c r="B57" s="6" t="s">
        <v>70</v>
      </c>
      <c r="C57" s="6" t="s">
        <v>73</v>
      </c>
      <c r="D57" s="6" t="s">
        <v>14</v>
      </c>
      <c r="E57" s="6">
        <v>0</v>
      </c>
      <c r="F57" s="6">
        <v>5</v>
      </c>
      <c r="G57" s="6">
        <v>659</v>
      </c>
      <c r="H57" s="6">
        <v>1</v>
      </c>
      <c r="I57" s="6">
        <v>440</v>
      </c>
      <c r="J57" s="10">
        <v>10</v>
      </c>
      <c r="K57" s="10">
        <v>699</v>
      </c>
      <c r="L57" s="10">
        <v>10</v>
      </c>
      <c r="M57" s="10">
        <v>70</v>
      </c>
      <c r="N57" s="3">
        <v>0.09</v>
      </c>
      <c r="O57" s="4">
        <v>0.06</v>
      </c>
      <c r="P57" s="5">
        <v>0</v>
      </c>
    </row>
    <row r="58" spans="1:16" ht="15">
      <c r="A58" s="9" t="s">
        <v>69</v>
      </c>
      <c r="B58" s="6" t="s">
        <v>70</v>
      </c>
      <c r="C58" s="6" t="s">
        <v>76</v>
      </c>
      <c r="D58" s="6" t="s">
        <v>5</v>
      </c>
      <c r="E58" s="6">
        <v>0</v>
      </c>
      <c r="F58" s="6">
        <v>5</v>
      </c>
      <c r="G58" s="6">
        <v>91</v>
      </c>
      <c r="H58" s="6">
        <v>1</v>
      </c>
      <c r="I58" s="6">
        <v>16</v>
      </c>
      <c r="J58" s="10">
        <v>14</v>
      </c>
      <c r="K58" s="10">
        <v>1744</v>
      </c>
      <c r="L58" s="10">
        <v>19</v>
      </c>
      <c r="M58" s="10">
        <v>755</v>
      </c>
      <c r="N58" s="3">
        <v>0.09</v>
      </c>
      <c r="O58" s="4">
        <v>0.03</v>
      </c>
      <c r="P58" s="5">
        <v>0</v>
      </c>
    </row>
    <row r="59" spans="1:16" s="20" customFormat="1" ht="15">
      <c r="A59" s="24" t="s">
        <v>77</v>
      </c>
      <c r="B59" s="24" t="s">
        <v>78</v>
      </c>
      <c r="C59" s="16" t="s">
        <v>79</v>
      </c>
      <c r="D59" s="16" t="s">
        <v>16</v>
      </c>
      <c r="E59" s="16">
        <v>12</v>
      </c>
      <c r="F59" s="16">
        <v>8</v>
      </c>
      <c r="G59" s="16">
        <v>446</v>
      </c>
      <c r="H59" s="16">
        <v>1</v>
      </c>
      <c r="I59" s="16">
        <v>1</v>
      </c>
      <c r="J59" s="16">
        <v>9</v>
      </c>
      <c r="K59" s="16">
        <v>990</v>
      </c>
      <c r="L59" s="16">
        <v>27</v>
      </c>
      <c r="M59" s="16">
        <v>1075</v>
      </c>
      <c r="N59" s="17">
        <v>0.28999999999999998</v>
      </c>
      <c r="O59" s="18">
        <v>0.35</v>
      </c>
      <c r="P59" s="19">
        <v>0.30769230769230771</v>
      </c>
    </row>
    <row r="60" spans="1:16" ht="15">
      <c r="A60" s="9" t="s">
        <v>77</v>
      </c>
      <c r="B60" s="6" t="s">
        <v>78</v>
      </c>
      <c r="C60" s="6" t="s">
        <v>80</v>
      </c>
      <c r="D60" s="6" t="s">
        <v>16</v>
      </c>
      <c r="E60" s="6">
        <v>0</v>
      </c>
      <c r="F60" s="6">
        <v>7</v>
      </c>
      <c r="G60" s="6">
        <v>980</v>
      </c>
      <c r="H60" s="6">
        <v>1</v>
      </c>
      <c r="I60" s="6">
        <v>22</v>
      </c>
      <c r="J60" s="6">
        <v>11</v>
      </c>
      <c r="K60" s="6">
        <v>547</v>
      </c>
      <c r="L60" s="10">
        <v>14</v>
      </c>
      <c r="M60" s="10">
        <v>52</v>
      </c>
      <c r="N60" s="3">
        <v>0.56000000000000005</v>
      </c>
      <c r="O60" s="4">
        <v>0</v>
      </c>
      <c r="P60" s="5">
        <v>0</v>
      </c>
    </row>
    <row r="61" spans="1:16" ht="15">
      <c r="A61" s="9" t="s">
        <v>77</v>
      </c>
      <c r="B61" s="6" t="s">
        <v>78</v>
      </c>
      <c r="C61" s="6" t="s">
        <v>82</v>
      </c>
      <c r="D61" s="6" t="s">
        <v>16</v>
      </c>
      <c r="E61" s="6">
        <v>23</v>
      </c>
      <c r="F61" s="6">
        <v>4</v>
      </c>
      <c r="G61" s="6">
        <v>159</v>
      </c>
      <c r="H61" s="6">
        <v>1</v>
      </c>
      <c r="I61" s="6">
        <v>411</v>
      </c>
      <c r="J61" s="10">
        <v>11</v>
      </c>
      <c r="K61" s="10">
        <v>1214</v>
      </c>
      <c r="L61" s="10">
        <v>14</v>
      </c>
      <c r="M61" s="10">
        <v>1343</v>
      </c>
      <c r="N61" s="3">
        <v>0.09</v>
      </c>
      <c r="O61" s="4">
        <v>0.09</v>
      </c>
      <c r="P61" s="5">
        <v>0</v>
      </c>
    </row>
    <row r="62" spans="1:16" ht="15">
      <c r="A62" s="9" t="s">
        <v>77</v>
      </c>
      <c r="B62" s="6" t="s">
        <v>78</v>
      </c>
      <c r="C62" s="6" t="s">
        <v>81</v>
      </c>
      <c r="D62" s="6" t="s">
        <v>16</v>
      </c>
      <c r="E62" s="6">
        <v>9</v>
      </c>
      <c r="F62" s="6">
        <v>6</v>
      </c>
      <c r="G62" s="6">
        <v>4207</v>
      </c>
      <c r="H62" s="6">
        <v>1</v>
      </c>
      <c r="I62" s="6">
        <v>513</v>
      </c>
      <c r="J62" s="6">
        <v>13</v>
      </c>
      <c r="K62" s="6">
        <v>525</v>
      </c>
      <c r="L62" s="10">
        <v>8</v>
      </c>
      <c r="M62" s="10">
        <v>369</v>
      </c>
      <c r="N62" s="3">
        <v>0.5</v>
      </c>
      <c r="O62" s="4">
        <v>0.24</v>
      </c>
      <c r="P62" s="5">
        <v>7.6923076923076927E-2</v>
      </c>
    </row>
    <row r="63" spans="1:16" s="20" customFormat="1" ht="15">
      <c r="A63" s="24" t="s">
        <v>77</v>
      </c>
      <c r="B63" s="16" t="s">
        <v>78</v>
      </c>
      <c r="C63" s="16" t="s">
        <v>83</v>
      </c>
      <c r="D63" s="16" t="s">
        <v>14</v>
      </c>
      <c r="E63" s="16">
        <v>0</v>
      </c>
      <c r="F63" s="16">
        <v>7</v>
      </c>
      <c r="G63" s="16">
        <v>244</v>
      </c>
      <c r="H63" s="16">
        <v>1</v>
      </c>
      <c r="I63" s="16">
        <v>2</v>
      </c>
      <c r="J63" s="16">
        <v>10</v>
      </c>
      <c r="K63" s="16">
        <v>795</v>
      </c>
      <c r="L63" s="16">
        <v>16</v>
      </c>
      <c r="M63" s="16">
        <v>1030</v>
      </c>
      <c r="N63" s="17">
        <v>0.5</v>
      </c>
      <c r="O63" s="18">
        <v>0.21</v>
      </c>
      <c r="P63" s="19">
        <v>0.15384615384615385</v>
      </c>
    </row>
    <row r="64" spans="1:16" s="20" customFormat="1" ht="15">
      <c r="A64" s="24" t="s">
        <v>77</v>
      </c>
      <c r="B64" s="16" t="s">
        <v>78</v>
      </c>
      <c r="C64" s="16" t="s">
        <v>84</v>
      </c>
      <c r="D64" s="16" t="s">
        <v>16</v>
      </c>
      <c r="E64" s="16">
        <v>8</v>
      </c>
      <c r="F64" s="16">
        <v>7</v>
      </c>
      <c r="G64" s="16">
        <v>173</v>
      </c>
      <c r="H64" s="16">
        <v>1</v>
      </c>
      <c r="I64" s="16">
        <v>9</v>
      </c>
      <c r="J64" s="16">
        <v>9</v>
      </c>
      <c r="K64" s="16">
        <v>240</v>
      </c>
      <c r="L64" s="16">
        <v>22</v>
      </c>
      <c r="M64" s="16">
        <v>543</v>
      </c>
      <c r="N64" s="17">
        <v>0.47</v>
      </c>
      <c r="O64" s="18">
        <v>0.12</v>
      </c>
      <c r="P64" s="19">
        <v>0.30769230769230771</v>
      </c>
    </row>
    <row r="66" spans="1:16" ht="26.25" customHeight="1">
      <c r="A66" s="27" t="s">
        <v>101</v>
      </c>
      <c r="B66" s="27"/>
      <c r="C66" s="27"/>
      <c r="D66" s="27"/>
      <c r="E66" s="27"/>
      <c r="F66" s="27"/>
      <c r="G66" s="27"/>
      <c r="H66" s="27"/>
      <c r="I66" s="27"/>
      <c r="J66" s="27"/>
      <c r="K66" s="27"/>
      <c r="L66" s="27"/>
      <c r="M66" s="27"/>
      <c r="N66" s="27"/>
      <c r="O66" s="27"/>
      <c r="P66" s="27"/>
    </row>
    <row r="67" spans="1:16">
      <c r="A67" s="13"/>
      <c r="B67" s="13"/>
      <c r="C67" s="13"/>
      <c r="D67" s="14"/>
      <c r="E67" s="15"/>
      <c r="F67" s="15"/>
      <c r="G67" s="15"/>
      <c r="H67" s="15"/>
      <c r="I67" s="15"/>
      <c r="J67" s="15"/>
      <c r="K67" s="15"/>
      <c r="L67" s="15"/>
    </row>
    <row r="68" spans="1:16" ht="15" customHeight="1">
      <c r="A68" s="27" t="s">
        <v>102</v>
      </c>
      <c r="B68" s="27"/>
      <c r="C68" s="27"/>
      <c r="D68" s="27"/>
      <c r="E68" s="27"/>
      <c r="F68" s="27"/>
      <c r="G68" s="27"/>
      <c r="H68" s="27"/>
      <c r="I68" s="27"/>
      <c r="J68" s="27"/>
      <c r="K68" s="27"/>
      <c r="L68" s="27"/>
      <c r="M68" s="27"/>
      <c r="N68" s="27"/>
      <c r="O68" s="27"/>
      <c r="P68" s="27"/>
    </row>
  </sheetData>
  <sortState ref="A3:T62">
    <sortCondition ref="A3:A62"/>
    <sortCondition ref="C3:C62"/>
  </sortState>
  <mergeCells count="3">
    <mergeCell ref="A3:P3"/>
    <mergeCell ref="A66:P66"/>
    <mergeCell ref="A68:P68"/>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Word_Summary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hstorkel</dc:creator>
  <cp:lastModifiedBy>Tori Koulakjian</cp:lastModifiedBy>
  <cp:lastPrinted>2013-06-17T15:25:40Z</cp:lastPrinted>
  <dcterms:created xsi:type="dcterms:W3CDTF">2013-06-10T17:00:44Z</dcterms:created>
  <dcterms:modified xsi:type="dcterms:W3CDTF">2019-09-11T20:43:41Z</dcterms:modified>
</cp:coreProperties>
</file>