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13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TaquitoTori/Downloads/LSHSS2000043/"/>
    </mc:Choice>
  </mc:AlternateContent>
  <xr:revisionPtr revIDLastSave="0" documentId="13_ncr:1_{CC939B85-35A1-8745-89BD-1498B1BA1B50}" xr6:coauthVersionLast="45" xr6:coauthVersionMax="45" xr10:uidLastSave="{00000000-0000-0000-0000-000000000000}"/>
  <bookViews>
    <workbookView xWindow="3420" yWindow="12460" windowWidth="23100" windowHeight="1152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3" i="1" l="1"/>
  <c r="C52" i="1"/>
  <c r="C51" i="1"/>
  <c r="C41" i="1"/>
  <c r="C40" i="1"/>
  <c r="C39" i="1"/>
  <c r="C38" i="1"/>
  <c r="C28" i="1"/>
  <c r="C27" i="1"/>
  <c r="C26" i="1"/>
  <c r="C25" i="1"/>
  <c r="C15" i="1"/>
  <c r="C14" i="1"/>
  <c r="C13" i="1"/>
  <c r="C12" i="1"/>
  <c r="C80" i="1" l="1"/>
  <c r="C79" i="1"/>
  <c r="C78" i="1"/>
  <c r="C77" i="1"/>
  <c r="C67" i="1"/>
  <c r="C66" i="1"/>
  <c r="C65" i="1"/>
  <c r="C64" i="1"/>
  <c r="C54" i="1"/>
  <c r="B83" i="1" l="1"/>
  <c r="B70" i="1"/>
  <c r="B57" i="1"/>
  <c r="B44" i="1"/>
  <c r="B31" i="1"/>
  <c r="B18" i="1"/>
</calcChain>
</file>

<file path=xl/sharedStrings.xml><?xml version="1.0" encoding="utf-8"?>
<sst xmlns="http://schemas.openxmlformats.org/spreadsheetml/2006/main" count="65" uniqueCount="20">
  <si>
    <t>4 Year Olds</t>
  </si>
  <si>
    <t>Mean</t>
  </si>
  <si>
    <t>SD</t>
  </si>
  <si>
    <t>z-score</t>
  </si>
  <si>
    <t>5 Year Olds</t>
  </si>
  <si>
    <t>6 Year Olds</t>
  </si>
  <si>
    <t>7 Year Olds</t>
  </si>
  <si>
    <t>8 Year Olds</t>
  </si>
  <si>
    <t>9 Year Olds</t>
  </si>
  <si>
    <t xml:space="preserve"> </t>
  </si>
  <si>
    <t>Clausal Density Score</t>
  </si>
  <si>
    <t>The child's CD score</t>
  </si>
  <si>
    <t>(CD =  Clausal Density)</t>
  </si>
  <si>
    <t>90% CI Upper Limit</t>
  </si>
  <si>
    <t>90% CI Lower Limit</t>
  </si>
  <si>
    <t>95% CI Upper Limit</t>
  </si>
  <si>
    <t>95% CI Lower Limit</t>
  </si>
  <si>
    <t>Please enter the CD score into the cell (marked in red) based on the child's age</t>
  </si>
  <si>
    <r>
      <t xml:space="preserve">Supplemental Material S5. </t>
    </r>
    <r>
      <rPr>
        <i/>
        <sz val="14"/>
        <rFont val="Arial"/>
        <family val="2"/>
      </rPr>
      <t>Z</t>
    </r>
    <r>
      <rPr>
        <sz val="14"/>
        <rFont val="Arial"/>
        <family val="2"/>
      </rPr>
      <t>-score calculation table for clausal density scores.</t>
    </r>
  </si>
  <si>
    <t xml:space="preserve">Supplemental material, Guo et al., “Clausal Density Between Ages 4 and 9 Years for the Edmonton Narrative Norms Instrument: Reference Data and Psychometric Properties,” LSHSS, https://doi.org/10.1044/2020_LSHSS-20-00043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</si>
</sst>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0"/>
      <name val="Arial"/>
    </font>
    <font>
      <b/>
      <sz val="11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4"/>
      <color rgb="FFFF0000"/>
      <name val="Arial"/>
      <family val="2"/>
    </font>
    <font>
      <sz val="14"/>
      <name val="Arial"/>
      <family val="2"/>
    </font>
    <font>
      <i/>
      <sz val="14"/>
      <name val="Arial"/>
      <family val="2"/>
    </font>
    <font>
      <sz val="8"/>
      <name val="Times Roman"/>
    </font>
    <font>
      <u/>
      <sz val="10"/>
      <color theme="10"/>
      <name val="Arial"/>
      <family val="2"/>
    </font>
    <font>
      <u/>
      <sz val="8"/>
      <color theme="10"/>
      <name val="Times Roman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</fills>
  <borders count="3">
    <border>
      <left/>
      <right/>
      <top/>
      <bottom/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52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2" fillId="0" borderId="0" xfId="0" applyFont="1" applyFill="1"/>
    <xf numFmtId="0" fontId="1" fillId="0" borderId="0" xfId="0" applyFont="1"/>
    <xf numFmtId="0" fontId="2" fillId="0" borderId="0" xfId="0" applyFont="1"/>
    <xf numFmtId="0" fontId="2" fillId="3" borderId="0" xfId="0" applyFont="1" applyFill="1"/>
    <xf numFmtId="0" fontId="2" fillId="0" borderId="0" xfId="0" applyFont="1" applyFill="1" applyBorder="1"/>
    <xf numFmtId="0" fontId="2" fillId="0" borderId="2" xfId="0" applyFont="1" applyFill="1" applyBorder="1"/>
    <xf numFmtId="0" fontId="1" fillId="0" borderId="0" xfId="0" applyFont="1" applyFill="1" applyBorder="1"/>
    <xf numFmtId="0" fontId="1" fillId="0" borderId="2" xfId="0" applyFont="1" applyFill="1" applyBorder="1"/>
    <xf numFmtId="0" fontId="2" fillId="0" borderId="0" xfId="0" applyFont="1" applyBorder="1"/>
    <xf numFmtId="0" fontId="2" fillId="3" borderId="0" xfId="0" applyFont="1" applyFill="1" applyBorder="1"/>
    <xf numFmtId="0" fontId="1" fillId="2" borderId="0" xfId="0" applyFont="1" applyFill="1" applyBorder="1"/>
    <xf numFmtId="0" fontId="0" fillId="0" borderId="0" xfId="0" applyBorder="1"/>
    <xf numFmtId="0" fontId="5" fillId="0" borderId="0" xfId="0" applyFont="1" applyBorder="1"/>
    <xf numFmtId="0" fontId="1" fillId="2" borderId="0" xfId="0" applyFont="1" applyFill="1" applyBorder="1" applyAlignment="1">
      <alignment horizontal="right"/>
    </xf>
    <xf numFmtId="2" fontId="2" fillId="0" borderId="0" xfId="0" applyNumberFormat="1" applyFont="1" applyBorder="1"/>
    <xf numFmtId="0" fontId="2" fillId="0" borderId="0" xfId="0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2" fontId="2" fillId="2" borderId="2" xfId="0" applyNumberFormat="1" applyFont="1" applyFill="1" applyBorder="1" applyAlignment="1">
      <alignment horizontal="center"/>
    </xf>
    <xf numFmtId="2" fontId="0" fillId="0" borderId="2" xfId="0" applyNumberFormat="1" applyBorder="1"/>
    <xf numFmtId="2" fontId="2" fillId="0" borderId="2" xfId="0" applyNumberFormat="1" applyFont="1" applyBorder="1"/>
    <xf numFmtId="2" fontId="5" fillId="0" borderId="2" xfId="0" applyNumberFormat="1" applyFont="1" applyBorder="1"/>
    <xf numFmtId="2" fontId="2" fillId="0" borderId="2" xfId="0" applyNumberFormat="1" applyFont="1" applyBorder="1" applyAlignment="1">
      <alignment horizontal="center"/>
    </xf>
    <xf numFmtId="2" fontId="2" fillId="3" borderId="2" xfId="0" applyNumberFormat="1" applyFont="1" applyFill="1" applyBorder="1"/>
    <xf numFmtId="2" fontId="1" fillId="2" borderId="2" xfId="0" applyNumberFormat="1" applyFont="1" applyFill="1" applyBorder="1"/>
    <xf numFmtId="2" fontId="1" fillId="2" borderId="2" xfId="0" applyNumberFormat="1" applyFont="1" applyFill="1" applyBorder="1" applyAlignment="1">
      <alignment horizontal="center"/>
    </xf>
    <xf numFmtId="2" fontId="2" fillId="3" borderId="0" xfId="0" applyNumberFormat="1" applyFont="1" applyFill="1" applyBorder="1"/>
    <xf numFmtId="2" fontId="3" fillId="0" borderId="0" xfId="0" applyNumberFormat="1" applyFont="1"/>
    <xf numFmtId="2" fontId="4" fillId="2" borderId="0" xfId="0" applyNumberFormat="1" applyFont="1" applyFill="1" applyBorder="1"/>
    <xf numFmtId="2" fontId="1" fillId="2" borderId="0" xfId="0" applyNumberFormat="1" applyFont="1" applyFill="1" applyBorder="1"/>
    <xf numFmtId="2" fontId="2" fillId="2" borderId="0" xfId="0" applyNumberFormat="1" applyFont="1" applyFill="1" applyBorder="1"/>
    <xf numFmtId="2" fontId="2" fillId="0" borderId="0" xfId="0" applyNumberFormat="1" applyFont="1" applyFill="1" applyBorder="1"/>
    <xf numFmtId="2" fontId="0" fillId="0" borderId="0" xfId="0" applyNumberFormat="1" applyBorder="1"/>
    <xf numFmtId="2" fontId="0" fillId="0" borderId="1" xfId="0" applyNumberFormat="1" applyBorder="1"/>
    <xf numFmtId="2" fontId="2" fillId="3" borderId="0" xfId="0" applyNumberFormat="1" applyFont="1" applyFill="1"/>
    <xf numFmtId="2" fontId="2" fillId="0" borderId="0" xfId="0" applyNumberFormat="1" applyFont="1"/>
    <xf numFmtId="0" fontId="5" fillId="0" borderId="0" xfId="0" applyFont="1" applyFill="1" applyBorder="1" applyAlignment="1">
      <alignment horizontal="right"/>
    </xf>
    <xf numFmtId="0" fontId="5" fillId="0" borderId="0" xfId="0" applyFont="1" applyBorder="1" applyAlignment="1">
      <alignment horizontal="right"/>
    </xf>
    <xf numFmtId="2" fontId="5" fillId="0" borderId="2" xfId="0" applyNumberFormat="1" applyFont="1" applyFill="1" applyBorder="1" applyAlignment="1">
      <alignment horizontal="right"/>
    </xf>
    <xf numFmtId="2" fontId="5" fillId="0" borderId="2" xfId="0" applyNumberFormat="1" applyFont="1" applyBorder="1" applyAlignment="1">
      <alignment horizontal="right"/>
    </xf>
    <xf numFmtId="0" fontId="6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Fill="1" applyBorder="1"/>
    <xf numFmtId="0" fontId="5" fillId="0" borderId="2" xfId="0" applyFont="1" applyFill="1" applyBorder="1"/>
    <xf numFmtId="0" fontId="5" fillId="0" borderId="0" xfId="0" applyFont="1"/>
    <xf numFmtId="0" fontId="9" fillId="0" borderId="0" xfId="0" applyFont="1"/>
    <xf numFmtId="2" fontId="9" fillId="0" borderId="0" xfId="0" applyNumberFormat="1" applyFont="1" applyBorder="1"/>
    <xf numFmtId="0" fontId="9" fillId="0" borderId="0" xfId="0" applyFont="1" applyFill="1" applyBorder="1"/>
    <xf numFmtId="0" fontId="9" fillId="0" borderId="2" xfId="0" applyFont="1" applyFill="1" applyBorder="1"/>
    <xf numFmtId="2" fontId="11" fillId="0" borderId="0" xfId="1" applyNumberFormat="1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doi.org/10.1044/2020_LSHSS-20-0004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EY85"/>
  <sheetViews>
    <sheetView tabSelected="1" workbookViewId="0">
      <selection sqref="A1:XFD1"/>
    </sheetView>
  </sheetViews>
  <sheetFormatPr baseColWidth="10" defaultColWidth="9.1640625" defaultRowHeight="14"/>
  <cols>
    <col min="1" max="1" width="33.6640625" style="37" customWidth="1"/>
    <col min="2" max="2" width="7.83203125" style="5" customWidth="1"/>
    <col min="3" max="3" width="23.83203125" style="17" customWidth="1"/>
    <col min="4" max="154" width="9.1640625" style="7"/>
    <col min="155" max="155" width="9.1640625" style="8"/>
    <col min="156" max="16384" width="9.1640625" style="5"/>
  </cols>
  <sheetData>
    <row r="1" spans="1:155" s="47" customFormat="1" ht="11">
      <c r="A1" s="51" t="s">
        <v>19</v>
      </c>
      <c r="C1" s="48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49"/>
      <c r="BF1" s="49"/>
      <c r="BG1" s="49"/>
      <c r="BH1" s="49"/>
      <c r="BI1" s="49"/>
      <c r="BJ1" s="49"/>
      <c r="BK1" s="49"/>
      <c r="BL1" s="49"/>
      <c r="BM1" s="49"/>
      <c r="BN1" s="49"/>
      <c r="BO1" s="49"/>
      <c r="BP1" s="49"/>
      <c r="BQ1" s="49"/>
      <c r="BR1" s="49"/>
      <c r="BS1" s="49"/>
      <c r="BT1" s="49"/>
      <c r="BU1" s="49"/>
      <c r="BV1" s="49"/>
      <c r="BW1" s="49"/>
      <c r="BX1" s="49"/>
      <c r="BY1" s="49"/>
      <c r="BZ1" s="49"/>
      <c r="CA1" s="49"/>
      <c r="CB1" s="49"/>
      <c r="CC1" s="49"/>
      <c r="CD1" s="49"/>
      <c r="CE1" s="49"/>
      <c r="CF1" s="49"/>
      <c r="CG1" s="49"/>
      <c r="CH1" s="49"/>
      <c r="CI1" s="49"/>
      <c r="CJ1" s="49"/>
      <c r="CK1" s="49"/>
      <c r="CL1" s="49"/>
      <c r="CM1" s="49"/>
      <c r="CN1" s="49"/>
      <c r="CO1" s="49"/>
      <c r="CP1" s="49"/>
      <c r="CQ1" s="49"/>
      <c r="CR1" s="49"/>
      <c r="CS1" s="49"/>
      <c r="CT1" s="49"/>
      <c r="CU1" s="49"/>
      <c r="CV1" s="49"/>
      <c r="CW1" s="49"/>
      <c r="CX1" s="49"/>
      <c r="CY1" s="49"/>
      <c r="CZ1" s="49"/>
      <c r="DA1" s="49"/>
      <c r="DB1" s="49"/>
      <c r="DC1" s="49"/>
      <c r="DD1" s="49"/>
      <c r="DE1" s="49"/>
      <c r="DF1" s="49"/>
      <c r="DG1" s="49"/>
      <c r="DH1" s="49"/>
      <c r="DI1" s="49"/>
      <c r="DJ1" s="49"/>
      <c r="DK1" s="49"/>
      <c r="DL1" s="49"/>
      <c r="DM1" s="49"/>
      <c r="DN1" s="49"/>
      <c r="DO1" s="49"/>
      <c r="DP1" s="49"/>
      <c r="DQ1" s="49"/>
      <c r="DR1" s="49"/>
      <c r="DS1" s="49"/>
      <c r="DT1" s="49"/>
      <c r="DU1" s="49"/>
      <c r="DV1" s="49"/>
      <c r="DW1" s="49"/>
      <c r="DX1" s="49"/>
      <c r="DY1" s="49"/>
      <c r="DZ1" s="49"/>
      <c r="EA1" s="49"/>
      <c r="EB1" s="49"/>
      <c r="EC1" s="49"/>
      <c r="ED1" s="49"/>
      <c r="EE1" s="49"/>
      <c r="EF1" s="49"/>
      <c r="EG1" s="49"/>
      <c r="EH1" s="49"/>
      <c r="EI1" s="49"/>
      <c r="EJ1" s="49"/>
      <c r="EK1" s="49"/>
      <c r="EL1" s="49"/>
      <c r="EM1" s="49"/>
      <c r="EN1" s="49"/>
      <c r="EO1" s="49"/>
      <c r="EP1" s="49"/>
      <c r="EQ1" s="49"/>
      <c r="ER1" s="49"/>
      <c r="ES1" s="49"/>
      <c r="ET1" s="49"/>
      <c r="EU1" s="49"/>
      <c r="EV1" s="49"/>
      <c r="EW1" s="49"/>
      <c r="EX1" s="49"/>
      <c r="EY1" s="50"/>
    </row>
    <row r="3" spans="1:155" ht="18">
      <c r="A3" s="29" t="s">
        <v>18</v>
      </c>
    </row>
    <row r="4" spans="1:155" ht="18">
      <c r="A4" s="29"/>
    </row>
    <row r="5" spans="1:155" ht="18">
      <c r="A5" s="29" t="s">
        <v>12</v>
      </c>
    </row>
    <row r="6" spans="1:155" s="46" customFormat="1" ht="18">
      <c r="A6" s="42" t="s">
        <v>17</v>
      </c>
      <c r="B6" s="43"/>
      <c r="C6" s="39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44"/>
      <c r="BQ6" s="44"/>
      <c r="BR6" s="44"/>
      <c r="BS6" s="44"/>
      <c r="BT6" s="44"/>
      <c r="BU6" s="44"/>
      <c r="BV6" s="44"/>
      <c r="BW6" s="44"/>
      <c r="BX6" s="44"/>
      <c r="BY6" s="44"/>
      <c r="BZ6" s="44"/>
      <c r="CA6" s="44"/>
      <c r="CB6" s="44"/>
      <c r="CC6" s="44"/>
      <c r="CD6" s="44"/>
      <c r="CE6" s="44"/>
      <c r="CF6" s="44"/>
      <c r="CG6" s="44"/>
      <c r="CH6" s="44"/>
      <c r="CI6" s="44"/>
      <c r="CJ6" s="44"/>
      <c r="CK6" s="44"/>
      <c r="CL6" s="44"/>
      <c r="CM6" s="44"/>
      <c r="CN6" s="44"/>
      <c r="CO6" s="44"/>
      <c r="CP6" s="44"/>
      <c r="CQ6" s="44"/>
      <c r="CR6" s="44"/>
      <c r="CS6" s="44"/>
      <c r="CT6" s="44"/>
      <c r="CU6" s="44"/>
      <c r="CV6" s="44"/>
      <c r="CW6" s="44"/>
      <c r="CX6" s="44"/>
      <c r="CY6" s="44"/>
      <c r="CZ6" s="44"/>
      <c r="DA6" s="44"/>
      <c r="DB6" s="44"/>
      <c r="DC6" s="44"/>
      <c r="DD6" s="44"/>
      <c r="DE6" s="44"/>
      <c r="DF6" s="44"/>
      <c r="DG6" s="44"/>
      <c r="DH6" s="44"/>
      <c r="DI6" s="44"/>
      <c r="DJ6" s="44"/>
      <c r="DK6" s="44"/>
      <c r="DL6" s="44"/>
      <c r="DM6" s="44"/>
      <c r="DN6" s="44"/>
      <c r="DO6" s="44"/>
      <c r="DP6" s="44"/>
      <c r="DQ6" s="44"/>
      <c r="DR6" s="44"/>
      <c r="DS6" s="44"/>
      <c r="DT6" s="44"/>
      <c r="DU6" s="44"/>
      <c r="DV6" s="44"/>
      <c r="DW6" s="44"/>
      <c r="DX6" s="44"/>
      <c r="DY6" s="44"/>
      <c r="DZ6" s="44"/>
      <c r="EA6" s="44"/>
      <c r="EB6" s="44"/>
      <c r="EC6" s="44"/>
      <c r="ED6" s="44"/>
      <c r="EE6" s="44"/>
      <c r="EF6" s="44"/>
      <c r="EG6" s="44"/>
      <c r="EH6" s="44"/>
      <c r="EI6" s="44"/>
      <c r="EJ6" s="44"/>
      <c r="EK6" s="44"/>
      <c r="EL6" s="44"/>
      <c r="EM6" s="44"/>
      <c r="EN6" s="44"/>
      <c r="EO6" s="44"/>
      <c r="EP6" s="44"/>
      <c r="EQ6" s="44"/>
      <c r="ER6" s="44"/>
      <c r="ES6" s="44"/>
      <c r="ET6" s="44"/>
      <c r="EU6" s="44"/>
      <c r="EV6" s="44"/>
      <c r="EW6" s="44"/>
      <c r="EX6" s="44"/>
      <c r="EY6" s="45"/>
    </row>
    <row r="7" spans="1:155" s="6" customFormat="1">
      <c r="A7" s="28"/>
      <c r="B7" s="12"/>
      <c r="C7" s="25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8"/>
    </row>
    <row r="8" spans="1:155" s="1" customFormat="1" ht="16">
      <c r="A8" s="30" t="s">
        <v>0</v>
      </c>
      <c r="B8" s="13"/>
      <c r="C8" s="26" t="s">
        <v>9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/>
      <c r="EB8" s="9"/>
      <c r="EC8" s="9"/>
      <c r="ED8" s="9"/>
      <c r="EE8" s="9"/>
      <c r="EF8" s="9"/>
      <c r="EG8" s="9"/>
      <c r="EH8" s="9"/>
      <c r="EI8" s="9"/>
      <c r="EJ8" s="9"/>
      <c r="EK8" s="9"/>
      <c r="EL8" s="9"/>
      <c r="EM8" s="9"/>
      <c r="EN8" s="9"/>
      <c r="EO8" s="9"/>
      <c r="EP8" s="9"/>
      <c r="EQ8" s="9"/>
      <c r="ER8" s="9"/>
      <c r="ES8" s="9"/>
      <c r="ET8" s="9"/>
      <c r="EU8" s="9"/>
      <c r="EV8" s="9"/>
      <c r="EW8" s="9"/>
      <c r="EX8" s="9"/>
      <c r="EY8" s="10"/>
    </row>
    <row r="9" spans="1:155" s="1" customFormat="1">
      <c r="A9" s="31"/>
      <c r="B9" s="13"/>
      <c r="C9" s="27" t="s">
        <v>10</v>
      </c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/>
      <c r="DX9" s="9"/>
      <c r="DY9" s="9"/>
      <c r="DZ9" s="9"/>
      <c r="EA9" s="9"/>
      <c r="EB9" s="9"/>
      <c r="EC9" s="9"/>
      <c r="ED9" s="9"/>
      <c r="EE9" s="9"/>
      <c r="EF9" s="9"/>
      <c r="EG9" s="9"/>
      <c r="EH9" s="9"/>
      <c r="EI9" s="9"/>
      <c r="EJ9" s="9"/>
      <c r="EK9" s="9"/>
      <c r="EL9" s="9"/>
      <c r="EM9" s="9"/>
      <c r="EN9" s="9"/>
      <c r="EO9" s="9"/>
      <c r="EP9" s="9"/>
      <c r="EQ9" s="9"/>
      <c r="ER9" s="9"/>
      <c r="ES9" s="9"/>
      <c r="ET9" s="9"/>
      <c r="EU9" s="9"/>
      <c r="EV9" s="9"/>
      <c r="EW9" s="9"/>
      <c r="EX9" s="9"/>
      <c r="EY9" s="10"/>
    </row>
    <row r="10" spans="1:155" s="2" customFormat="1">
      <c r="A10" s="32"/>
      <c r="B10" s="16" t="s">
        <v>1</v>
      </c>
      <c r="C10" s="20">
        <v>1.24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8"/>
    </row>
    <row r="11" spans="1:155" s="2" customFormat="1">
      <c r="A11" s="32"/>
      <c r="B11" s="16" t="s">
        <v>2</v>
      </c>
      <c r="C11" s="20">
        <v>0.14000000000000001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8"/>
    </row>
    <row r="12" spans="1:155" s="3" customFormat="1">
      <c r="A12" s="7"/>
      <c r="B12" s="38" t="s">
        <v>13</v>
      </c>
      <c r="C12" s="40">
        <f>A18+0.16</f>
        <v>1.3399999999999999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8"/>
    </row>
    <row r="13" spans="1:155" s="3" customFormat="1">
      <c r="A13" s="7"/>
      <c r="B13" s="38" t="s">
        <v>14</v>
      </c>
      <c r="C13" s="40">
        <f>A18-0.16</f>
        <v>1.02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8"/>
    </row>
    <row r="14" spans="1:155" s="3" customFormat="1">
      <c r="A14" s="7"/>
      <c r="B14" s="38" t="s">
        <v>15</v>
      </c>
      <c r="C14" s="40">
        <f>A18+0.19</f>
        <v>1.3699999999999999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8"/>
    </row>
    <row r="15" spans="1:155" s="4" customFormat="1">
      <c r="A15" s="7"/>
      <c r="B15" s="39" t="s">
        <v>16</v>
      </c>
      <c r="C15" s="41">
        <f>A18-0.19</f>
        <v>0.99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10"/>
    </row>
    <row r="16" spans="1:155">
      <c r="A16" s="34"/>
      <c r="B16" s="11"/>
      <c r="C16" s="22"/>
    </row>
    <row r="17" spans="1:155" ht="15" thickBot="1">
      <c r="A17" s="31" t="s">
        <v>11</v>
      </c>
      <c r="B17" s="15" t="s">
        <v>3</v>
      </c>
      <c r="C17" s="23"/>
    </row>
    <row r="18" spans="1:155" ht="16" thickTop="1" thickBot="1">
      <c r="A18" s="35">
        <v>1.18</v>
      </c>
      <c r="B18" s="17">
        <f>(A18-C10)/C11</f>
        <v>-0.42857142857142894</v>
      </c>
      <c r="C18" s="24"/>
    </row>
    <row r="19" spans="1:155" ht="15" thickTop="1">
      <c r="A19" s="17"/>
      <c r="B19" s="11"/>
      <c r="C19" s="22"/>
    </row>
    <row r="20" spans="1:155" s="6" customFormat="1">
      <c r="A20" s="28"/>
      <c r="B20" s="12"/>
      <c r="C20" s="25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8"/>
    </row>
    <row r="21" spans="1:155" s="1" customFormat="1" ht="16">
      <c r="A21" s="30" t="s">
        <v>4</v>
      </c>
      <c r="B21" s="13"/>
      <c r="C21" s="26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10"/>
    </row>
    <row r="22" spans="1:155" s="1" customFormat="1">
      <c r="A22" s="31"/>
      <c r="B22" s="13"/>
      <c r="C22" s="27" t="s">
        <v>10</v>
      </c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10"/>
    </row>
    <row r="23" spans="1:155" s="2" customFormat="1">
      <c r="A23" s="32"/>
      <c r="B23" s="16" t="s">
        <v>1</v>
      </c>
      <c r="C23" s="20">
        <v>1.27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8"/>
    </row>
    <row r="24" spans="1:155" s="2" customFormat="1">
      <c r="A24" s="32"/>
      <c r="B24" s="16" t="s">
        <v>2</v>
      </c>
      <c r="C24" s="20">
        <v>0.2</v>
      </c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8"/>
    </row>
    <row r="25" spans="1:155" s="3" customFormat="1">
      <c r="A25" s="7"/>
      <c r="B25" s="38" t="s">
        <v>13</v>
      </c>
      <c r="C25" s="40">
        <f>A31+0.14</f>
        <v>1.3199999999999998</v>
      </c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8"/>
    </row>
    <row r="26" spans="1:155" s="3" customFormat="1">
      <c r="A26" s="7"/>
      <c r="B26" s="38" t="s">
        <v>14</v>
      </c>
      <c r="C26" s="40">
        <f>A31-0.14</f>
        <v>1.04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8"/>
    </row>
    <row r="27" spans="1:155" s="3" customFormat="1">
      <c r="A27" s="7"/>
      <c r="B27" s="38" t="s">
        <v>15</v>
      </c>
      <c r="C27" s="40">
        <f>A31+0.16</f>
        <v>1.3399999999999999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8"/>
    </row>
    <row r="28" spans="1:155" s="4" customFormat="1">
      <c r="A28" s="7"/>
      <c r="B28" s="39" t="s">
        <v>16</v>
      </c>
      <c r="C28" s="41">
        <f>A31-0.16</f>
        <v>1.02</v>
      </c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10"/>
    </row>
    <row r="29" spans="1:155">
      <c r="A29" s="34"/>
      <c r="B29" s="11"/>
      <c r="C29" s="22"/>
    </row>
    <row r="30" spans="1:155" ht="15" thickBot="1">
      <c r="A30" s="31" t="s">
        <v>11</v>
      </c>
      <c r="B30" s="11" t="s">
        <v>3</v>
      </c>
      <c r="C30" s="23"/>
    </row>
    <row r="31" spans="1:155" ht="16" thickTop="1" thickBot="1">
      <c r="A31" s="35">
        <v>1.18</v>
      </c>
      <c r="B31" s="17">
        <f>(A31-C23)/C24</f>
        <v>-0.4500000000000004</v>
      </c>
      <c r="C31" s="24"/>
    </row>
    <row r="32" spans="1:155" ht="15" thickTop="1">
      <c r="A32" s="17"/>
      <c r="B32" s="11"/>
      <c r="C32" s="22"/>
    </row>
    <row r="33" spans="1:155" s="6" customFormat="1">
      <c r="A33" s="28"/>
      <c r="B33" s="12"/>
      <c r="C33" s="25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8"/>
    </row>
    <row r="34" spans="1:155" s="1" customFormat="1" ht="16">
      <c r="A34" s="30" t="s">
        <v>5</v>
      </c>
      <c r="B34" s="13"/>
      <c r="C34" s="26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10"/>
    </row>
    <row r="35" spans="1:155" s="1" customFormat="1">
      <c r="A35" s="31"/>
      <c r="B35" s="13"/>
      <c r="C35" s="27" t="s">
        <v>10</v>
      </c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10"/>
    </row>
    <row r="36" spans="1:155" s="2" customFormat="1">
      <c r="A36" s="32"/>
      <c r="B36" s="16" t="s">
        <v>1</v>
      </c>
      <c r="C36" s="20">
        <v>1.28</v>
      </c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8"/>
    </row>
    <row r="37" spans="1:155" s="2" customFormat="1">
      <c r="A37" s="32"/>
      <c r="B37" s="16" t="s">
        <v>2</v>
      </c>
      <c r="C37" s="20">
        <v>0.1</v>
      </c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  <c r="EV37" s="7"/>
      <c r="EW37" s="7"/>
      <c r="EX37" s="7"/>
      <c r="EY37" s="8"/>
    </row>
    <row r="38" spans="1:155" s="3" customFormat="1">
      <c r="A38" s="7"/>
      <c r="B38" s="38" t="s">
        <v>13</v>
      </c>
      <c r="C38" s="40">
        <f>A44+0.12</f>
        <v>1.2999999999999998</v>
      </c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8"/>
    </row>
    <row r="39" spans="1:155" s="3" customFormat="1">
      <c r="A39" s="7"/>
      <c r="B39" s="38" t="s">
        <v>14</v>
      </c>
      <c r="C39" s="40">
        <f>A44-0.12</f>
        <v>1.06</v>
      </c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  <c r="EM39" s="7"/>
      <c r="EN39" s="7"/>
      <c r="EO39" s="7"/>
      <c r="EP39" s="7"/>
      <c r="EQ39" s="7"/>
      <c r="ER39" s="7"/>
      <c r="ES39" s="7"/>
      <c r="ET39" s="7"/>
      <c r="EU39" s="7"/>
      <c r="EV39" s="7"/>
      <c r="EW39" s="7"/>
      <c r="EX39" s="7"/>
      <c r="EY39" s="8"/>
    </row>
    <row r="40" spans="1:155" s="3" customFormat="1">
      <c r="A40" s="7"/>
      <c r="B40" s="38" t="s">
        <v>15</v>
      </c>
      <c r="C40" s="40">
        <f>A44+0.14</f>
        <v>1.3199999999999998</v>
      </c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  <c r="EJ40" s="7"/>
      <c r="EK40" s="7"/>
      <c r="EL40" s="7"/>
      <c r="EM40" s="7"/>
      <c r="EN40" s="7"/>
      <c r="EO40" s="7"/>
      <c r="EP40" s="7"/>
      <c r="EQ40" s="7"/>
      <c r="ER40" s="7"/>
      <c r="ES40" s="7"/>
      <c r="ET40" s="7"/>
      <c r="EU40" s="7"/>
      <c r="EV40" s="7"/>
      <c r="EW40" s="7"/>
      <c r="EX40" s="7"/>
      <c r="EY40" s="8"/>
    </row>
    <row r="41" spans="1:155" s="4" customFormat="1">
      <c r="A41" s="7"/>
      <c r="B41" s="39" t="s">
        <v>16</v>
      </c>
      <c r="C41" s="41">
        <f>A44-0.14</f>
        <v>1.04</v>
      </c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10"/>
    </row>
    <row r="42" spans="1:155" s="4" customFormat="1">
      <c r="A42" s="33"/>
      <c r="B42" s="14"/>
      <c r="C42" s="21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10"/>
    </row>
    <row r="43" spans="1:155" ht="15" thickBot="1">
      <c r="A43" s="31" t="s">
        <v>11</v>
      </c>
      <c r="B43" s="11" t="s">
        <v>3</v>
      </c>
      <c r="C43" s="23"/>
    </row>
    <row r="44" spans="1:155" ht="16" thickTop="1" thickBot="1">
      <c r="A44" s="35">
        <v>1.18</v>
      </c>
      <c r="B44" s="17">
        <f>(A44-C36)/C37</f>
        <v>-1.0000000000000009</v>
      </c>
      <c r="C44" s="24"/>
    </row>
    <row r="45" spans="1:155" ht="15" thickTop="1">
      <c r="A45" s="17"/>
      <c r="B45" s="11"/>
      <c r="C45" s="22"/>
    </row>
    <row r="46" spans="1:155" s="6" customFormat="1">
      <c r="A46" s="28"/>
      <c r="B46" s="12"/>
      <c r="C46" s="25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8"/>
    </row>
    <row r="47" spans="1:155" s="1" customFormat="1" ht="16">
      <c r="A47" s="30" t="s">
        <v>6</v>
      </c>
      <c r="B47" s="13"/>
      <c r="C47" s="26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10"/>
    </row>
    <row r="48" spans="1:155" s="1" customFormat="1">
      <c r="A48" s="31"/>
      <c r="B48" s="13"/>
      <c r="C48" s="27" t="s">
        <v>10</v>
      </c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10"/>
    </row>
    <row r="49" spans="1:155" s="2" customFormat="1">
      <c r="A49" s="32"/>
      <c r="B49" s="16" t="s">
        <v>1</v>
      </c>
      <c r="C49" s="20">
        <v>1.37</v>
      </c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8"/>
    </row>
    <row r="50" spans="1:155" s="2" customFormat="1">
      <c r="A50" s="32"/>
      <c r="B50" s="16" t="s">
        <v>2</v>
      </c>
      <c r="C50" s="20">
        <v>0.15</v>
      </c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8"/>
    </row>
    <row r="51" spans="1:155" s="3" customFormat="1">
      <c r="A51" s="7"/>
      <c r="B51" s="38" t="s">
        <v>13</v>
      </c>
      <c r="C51" s="40">
        <f>A57+0.13</f>
        <v>1.31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8"/>
    </row>
    <row r="52" spans="1:155" s="3" customFormat="1">
      <c r="A52" s="7"/>
      <c r="B52" s="38" t="s">
        <v>14</v>
      </c>
      <c r="C52" s="40">
        <f>A57-0.13</f>
        <v>1.0499999999999998</v>
      </c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8"/>
    </row>
    <row r="53" spans="1:155" s="3" customFormat="1">
      <c r="A53" s="7"/>
      <c r="B53" s="38" t="s">
        <v>15</v>
      </c>
      <c r="C53" s="40">
        <f>A57+0.16</f>
        <v>1.3399999999999999</v>
      </c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8"/>
    </row>
    <row r="54" spans="1:155" s="4" customFormat="1">
      <c r="A54" s="7"/>
      <c r="B54" s="39" t="s">
        <v>16</v>
      </c>
      <c r="C54" s="41">
        <f>A57-0.16</f>
        <v>1.02</v>
      </c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10"/>
    </row>
    <row r="55" spans="1:155">
      <c r="A55" s="34"/>
      <c r="B55" s="11"/>
      <c r="C55" s="22"/>
    </row>
    <row r="56" spans="1:155" ht="15" thickBot="1">
      <c r="A56" s="31" t="s">
        <v>11</v>
      </c>
      <c r="B56" s="18" t="s">
        <v>3</v>
      </c>
      <c r="C56" s="23"/>
    </row>
    <row r="57" spans="1:155" ht="16" thickTop="1" thickBot="1">
      <c r="A57" s="35">
        <v>1.18</v>
      </c>
      <c r="B57" s="19">
        <f>(A57-C49)/C50</f>
        <v>-1.2666666666666679</v>
      </c>
      <c r="C57" s="24"/>
    </row>
    <row r="58" spans="1:155" ht="15" thickTop="1">
      <c r="A58" s="17"/>
      <c r="B58" s="11"/>
      <c r="C58" s="22"/>
    </row>
    <row r="59" spans="1:155" s="6" customFormat="1">
      <c r="A59" s="28"/>
      <c r="B59" s="12"/>
      <c r="C59" s="25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  <c r="DG59" s="7"/>
      <c r="DH59" s="7"/>
      <c r="DI59" s="7"/>
      <c r="DJ59" s="7"/>
      <c r="DK59" s="7"/>
      <c r="DL59" s="7"/>
      <c r="DM59" s="7"/>
      <c r="DN59" s="7"/>
      <c r="DO59" s="7"/>
      <c r="DP59" s="7"/>
      <c r="DQ59" s="7"/>
      <c r="DR59" s="7"/>
      <c r="DS59" s="7"/>
      <c r="DT59" s="7"/>
      <c r="DU59" s="7"/>
      <c r="DV59" s="7"/>
      <c r="DW59" s="7"/>
      <c r="DX59" s="7"/>
      <c r="DY59" s="7"/>
      <c r="DZ59" s="7"/>
      <c r="EA59" s="7"/>
      <c r="EB59" s="7"/>
      <c r="EC59" s="7"/>
      <c r="ED59" s="7"/>
      <c r="EE59" s="7"/>
      <c r="EF59" s="7"/>
      <c r="EG59" s="7"/>
      <c r="EH59" s="7"/>
      <c r="EI59" s="7"/>
      <c r="EJ59" s="7"/>
      <c r="EK59" s="7"/>
      <c r="EL59" s="7"/>
      <c r="EM59" s="7"/>
      <c r="EN59" s="7"/>
      <c r="EO59" s="7"/>
      <c r="EP59" s="7"/>
      <c r="EQ59" s="7"/>
      <c r="ER59" s="7"/>
      <c r="ES59" s="7"/>
      <c r="ET59" s="7"/>
      <c r="EU59" s="7"/>
      <c r="EV59" s="7"/>
      <c r="EW59" s="7"/>
      <c r="EX59" s="7"/>
      <c r="EY59" s="8"/>
    </row>
    <row r="60" spans="1:155" s="1" customFormat="1" ht="16">
      <c r="A60" s="30" t="s">
        <v>7</v>
      </c>
      <c r="B60" s="13"/>
      <c r="C60" s="26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10"/>
    </row>
    <row r="61" spans="1:155" s="1" customFormat="1">
      <c r="A61" s="31"/>
      <c r="B61" s="13"/>
      <c r="C61" s="27" t="s">
        <v>10</v>
      </c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10"/>
    </row>
    <row r="62" spans="1:155" s="2" customFormat="1">
      <c r="A62" s="32"/>
      <c r="B62" s="16" t="s">
        <v>1</v>
      </c>
      <c r="C62" s="20">
        <v>1.41</v>
      </c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  <c r="DG62" s="7"/>
      <c r="DH62" s="7"/>
      <c r="DI62" s="7"/>
      <c r="DJ62" s="7"/>
      <c r="DK62" s="7"/>
      <c r="DL62" s="7"/>
      <c r="DM62" s="7"/>
      <c r="DN62" s="7"/>
      <c r="DO62" s="7"/>
      <c r="DP62" s="7"/>
      <c r="DQ62" s="7"/>
      <c r="DR62" s="7"/>
      <c r="DS62" s="7"/>
      <c r="DT62" s="7"/>
      <c r="DU62" s="7"/>
      <c r="DV62" s="7"/>
      <c r="DW62" s="7"/>
      <c r="DX62" s="7"/>
      <c r="DY62" s="7"/>
      <c r="DZ62" s="7"/>
      <c r="EA62" s="7"/>
      <c r="EB62" s="7"/>
      <c r="EC62" s="7"/>
      <c r="ED62" s="7"/>
      <c r="EE62" s="7"/>
      <c r="EF62" s="7"/>
      <c r="EG62" s="7"/>
      <c r="EH62" s="7"/>
      <c r="EI62" s="7"/>
      <c r="EJ62" s="7"/>
      <c r="EK62" s="7"/>
      <c r="EL62" s="7"/>
      <c r="EM62" s="7"/>
      <c r="EN62" s="7"/>
      <c r="EO62" s="7"/>
      <c r="EP62" s="7"/>
      <c r="EQ62" s="7"/>
      <c r="ER62" s="7"/>
      <c r="ES62" s="7"/>
      <c r="ET62" s="7"/>
      <c r="EU62" s="7"/>
      <c r="EV62" s="7"/>
      <c r="EW62" s="7"/>
      <c r="EX62" s="7"/>
      <c r="EY62" s="8"/>
    </row>
    <row r="63" spans="1:155" s="2" customFormat="1">
      <c r="A63" s="32"/>
      <c r="B63" s="16" t="s">
        <v>2</v>
      </c>
      <c r="C63" s="20">
        <v>0.12</v>
      </c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  <c r="CR63" s="7"/>
      <c r="CS63" s="7"/>
      <c r="CT63" s="7"/>
      <c r="CU63" s="7"/>
      <c r="CV63" s="7"/>
      <c r="CW63" s="7"/>
      <c r="CX63" s="7"/>
      <c r="CY63" s="7"/>
      <c r="CZ63" s="7"/>
      <c r="DA63" s="7"/>
      <c r="DB63" s="7"/>
      <c r="DC63" s="7"/>
      <c r="DD63" s="7"/>
      <c r="DE63" s="7"/>
      <c r="DF63" s="7"/>
      <c r="DG63" s="7"/>
      <c r="DH63" s="7"/>
      <c r="DI63" s="7"/>
      <c r="DJ63" s="7"/>
      <c r="DK63" s="7"/>
      <c r="DL63" s="7"/>
      <c r="DM63" s="7"/>
      <c r="DN63" s="7"/>
      <c r="DO63" s="7"/>
      <c r="DP63" s="7"/>
      <c r="DQ63" s="7"/>
      <c r="DR63" s="7"/>
      <c r="DS63" s="7"/>
      <c r="DT63" s="7"/>
      <c r="DU63" s="7"/>
      <c r="DV63" s="7"/>
      <c r="DW63" s="7"/>
      <c r="DX63" s="7"/>
      <c r="DY63" s="7"/>
      <c r="DZ63" s="7"/>
      <c r="EA63" s="7"/>
      <c r="EB63" s="7"/>
      <c r="EC63" s="7"/>
      <c r="ED63" s="7"/>
      <c r="EE63" s="7"/>
      <c r="EF63" s="7"/>
      <c r="EG63" s="7"/>
      <c r="EH63" s="7"/>
      <c r="EI63" s="7"/>
      <c r="EJ63" s="7"/>
      <c r="EK63" s="7"/>
      <c r="EL63" s="7"/>
      <c r="EM63" s="7"/>
      <c r="EN63" s="7"/>
      <c r="EO63" s="7"/>
      <c r="EP63" s="7"/>
      <c r="EQ63" s="7"/>
      <c r="ER63" s="7"/>
      <c r="ES63" s="7"/>
      <c r="ET63" s="7"/>
      <c r="EU63" s="7"/>
      <c r="EV63" s="7"/>
      <c r="EW63" s="7"/>
      <c r="EX63" s="7"/>
      <c r="EY63" s="8"/>
    </row>
    <row r="64" spans="1:155" s="3" customFormat="1">
      <c r="A64" s="7"/>
      <c r="B64" s="38" t="s">
        <v>13</v>
      </c>
      <c r="C64" s="40">
        <f>A70+0.13</f>
        <v>1.31</v>
      </c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  <c r="DG64" s="7"/>
      <c r="DH64" s="7"/>
      <c r="DI64" s="7"/>
      <c r="DJ64" s="7"/>
      <c r="DK64" s="7"/>
      <c r="DL64" s="7"/>
      <c r="DM64" s="7"/>
      <c r="DN64" s="7"/>
      <c r="DO64" s="7"/>
      <c r="DP64" s="7"/>
      <c r="DQ64" s="7"/>
      <c r="DR64" s="7"/>
      <c r="DS64" s="7"/>
      <c r="DT64" s="7"/>
      <c r="DU64" s="7"/>
      <c r="DV64" s="7"/>
      <c r="DW64" s="7"/>
      <c r="DX64" s="7"/>
      <c r="DY64" s="7"/>
      <c r="DZ64" s="7"/>
      <c r="EA64" s="7"/>
      <c r="EB64" s="7"/>
      <c r="EC64" s="7"/>
      <c r="ED64" s="7"/>
      <c r="EE64" s="7"/>
      <c r="EF64" s="7"/>
      <c r="EG64" s="7"/>
      <c r="EH64" s="7"/>
      <c r="EI64" s="7"/>
      <c r="EJ64" s="7"/>
      <c r="EK64" s="7"/>
      <c r="EL64" s="7"/>
      <c r="EM64" s="7"/>
      <c r="EN64" s="7"/>
      <c r="EO64" s="7"/>
      <c r="EP64" s="7"/>
      <c r="EQ64" s="7"/>
      <c r="ER64" s="7"/>
      <c r="ES64" s="7"/>
      <c r="ET64" s="7"/>
      <c r="EU64" s="7"/>
      <c r="EV64" s="7"/>
      <c r="EW64" s="7"/>
      <c r="EX64" s="7"/>
      <c r="EY64" s="8"/>
    </row>
    <row r="65" spans="1:155" s="3" customFormat="1">
      <c r="A65" s="7"/>
      <c r="B65" s="38" t="s">
        <v>14</v>
      </c>
      <c r="C65" s="40">
        <f>A70-0.13</f>
        <v>1.0499999999999998</v>
      </c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  <c r="DG65" s="7"/>
      <c r="DH65" s="7"/>
      <c r="DI65" s="7"/>
      <c r="DJ65" s="7"/>
      <c r="DK65" s="7"/>
      <c r="DL65" s="7"/>
      <c r="DM65" s="7"/>
      <c r="DN65" s="7"/>
      <c r="DO65" s="7"/>
      <c r="DP65" s="7"/>
      <c r="DQ65" s="7"/>
      <c r="DR65" s="7"/>
      <c r="DS65" s="7"/>
      <c r="DT65" s="7"/>
      <c r="DU65" s="7"/>
      <c r="DV65" s="7"/>
      <c r="DW65" s="7"/>
      <c r="DX65" s="7"/>
      <c r="DY65" s="7"/>
      <c r="DZ65" s="7"/>
      <c r="EA65" s="7"/>
      <c r="EB65" s="7"/>
      <c r="EC65" s="7"/>
      <c r="ED65" s="7"/>
      <c r="EE65" s="7"/>
      <c r="EF65" s="7"/>
      <c r="EG65" s="7"/>
      <c r="EH65" s="7"/>
      <c r="EI65" s="7"/>
      <c r="EJ65" s="7"/>
      <c r="EK65" s="7"/>
      <c r="EL65" s="7"/>
      <c r="EM65" s="7"/>
      <c r="EN65" s="7"/>
      <c r="EO65" s="7"/>
      <c r="EP65" s="7"/>
      <c r="EQ65" s="7"/>
      <c r="ER65" s="7"/>
      <c r="ES65" s="7"/>
      <c r="ET65" s="7"/>
      <c r="EU65" s="7"/>
      <c r="EV65" s="7"/>
      <c r="EW65" s="7"/>
      <c r="EX65" s="7"/>
      <c r="EY65" s="8"/>
    </row>
    <row r="66" spans="1:155" s="3" customFormat="1">
      <c r="A66" s="7"/>
      <c r="B66" s="38" t="s">
        <v>15</v>
      </c>
      <c r="C66" s="40">
        <f>A70+0.16</f>
        <v>1.3399999999999999</v>
      </c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  <c r="DC66" s="7"/>
      <c r="DD66" s="7"/>
      <c r="DE66" s="7"/>
      <c r="DF66" s="7"/>
      <c r="DG66" s="7"/>
      <c r="DH66" s="7"/>
      <c r="DI66" s="7"/>
      <c r="DJ66" s="7"/>
      <c r="DK66" s="7"/>
      <c r="DL66" s="7"/>
      <c r="DM66" s="7"/>
      <c r="DN66" s="7"/>
      <c r="DO66" s="7"/>
      <c r="DP66" s="7"/>
      <c r="DQ66" s="7"/>
      <c r="DR66" s="7"/>
      <c r="DS66" s="7"/>
      <c r="DT66" s="7"/>
      <c r="DU66" s="7"/>
      <c r="DV66" s="7"/>
      <c r="DW66" s="7"/>
      <c r="DX66" s="7"/>
      <c r="DY66" s="7"/>
      <c r="DZ66" s="7"/>
      <c r="EA66" s="7"/>
      <c r="EB66" s="7"/>
      <c r="EC66" s="7"/>
      <c r="ED66" s="7"/>
      <c r="EE66" s="7"/>
      <c r="EF66" s="7"/>
      <c r="EG66" s="7"/>
      <c r="EH66" s="7"/>
      <c r="EI66" s="7"/>
      <c r="EJ66" s="7"/>
      <c r="EK66" s="7"/>
      <c r="EL66" s="7"/>
      <c r="EM66" s="7"/>
      <c r="EN66" s="7"/>
      <c r="EO66" s="7"/>
      <c r="EP66" s="7"/>
      <c r="EQ66" s="7"/>
      <c r="ER66" s="7"/>
      <c r="ES66" s="7"/>
      <c r="ET66" s="7"/>
      <c r="EU66" s="7"/>
      <c r="EV66" s="7"/>
      <c r="EW66" s="7"/>
      <c r="EX66" s="7"/>
      <c r="EY66" s="8"/>
    </row>
    <row r="67" spans="1:155" s="4" customFormat="1">
      <c r="A67" s="7"/>
      <c r="B67" s="39" t="s">
        <v>16</v>
      </c>
      <c r="C67" s="41">
        <f>A70-0.16</f>
        <v>1.02</v>
      </c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10"/>
    </row>
    <row r="68" spans="1:155">
      <c r="A68" s="34"/>
      <c r="B68" s="11"/>
      <c r="C68" s="22"/>
    </row>
    <row r="69" spans="1:155" ht="15" thickBot="1">
      <c r="A69" s="31" t="s">
        <v>11</v>
      </c>
      <c r="B69" s="18" t="s">
        <v>3</v>
      </c>
      <c r="C69" s="23"/>
    </row>
    <row r="70" spans="1:155" ht="16" thickTop="1" thickBot="1">
      <c r="A70" s="35">
        <v>1.18</v>
      </c>
      <c r="B70" s="19">
        <f>(A70-C62)/C63</f>
        <v>-1.9166666666666665</v>
      </c>
      <c r="C70" s="22"/>
    </row>
    <row r="71" spans="1:155" ht="15" thickTop="1">
      <c r="A71" s="17"/>
      <c r="B71" s="11"/>
      <c r="C71" s="22"/>
    </row>
    <row r="72" spans="1:155" s="6" customFormat="1">
      <c r="A72" s="28"/>
      <c r="B72" s="12"/>
      <c r="C72" s="25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7"/>
      <c r="CS72" s="7"/>
      <c r="CT72" s="7"/>
      <c r="CU72" s="7"/>
      <c r="CV72" s="7"/>
      <c r="CW72" s="7"/>
      <c r="CX72" s="7"/>
      <c r="CY72" s="7"/>
      <c r="CZ72" s="7"/>
      <c r="DA72" s="7"/>
      <c r="DB72" s="7"/>
      <c r="DC72" s="7"/>
      <c r="DD72" s="7"/>
      <c r="DE72" s="7"/>
      <c r="DF72" s="7"/>
      <c r="DG72" s="7"/>
      <c r="DH72" s="7"/>
      <c r="DI72" s="7"/>
      <c r="DJ72" s="7"/>
      <c r="DK72" s="7"/>
      <c r="DL72" s="7"/>
      <c r="DM72" s="7"/>
      <c r="DN72" s="7"/>
      <c r="DO72" s="7"/>
      <c r="DP72" s="7"/>
      <c r="DQ72" s="7"/>
      <c r="DR72" s="7"/>
      <c r="DS72" s="7"/>
      <c r="DT72" s="7"/>
      <c r="DU72" s="7"/>
      <c r="DV72" s="7"/>
      <c r="DW72" s="7"/>
      <c r="DX72" s="7"/>
      <c r="DY72" s="7"/>
      <c r="DZ72" s="7"/>
      <c r="EA72" s="7"/>
      <c r="EB72" s="7"/>
      <c r="EC72" s="7"/>
      <c r="ED72" s="7"/>
      <c r="EE72" s="7"/>
      <c r="EF72" s="7"/>
      <c r="EG72" s="7"/>
      <c r="EH72" s="7"/>
      <c r="EI72" s="7"/>
      <c r="EJ72" s="7"/>
      <c r="EK72" s="7"/>
      <c r="EL72" s="7"/>
      <c r="EM72" s="7"/>
      <c r="EN72" s="7"/>
      <c r="EO72" s="7"/>
      <c r="EP72" s="7"/>
      <c r="EQ72" s="7"/>
      <c r="ER72" s="7"/>
      <c r="ES72" s="7"/>
      <c r="ET72" s="7"/>
      <c r="EU72" s="7"/>
      <c r="EV72" s="7"/>
      <c r="EW72" s="7"/>
      <c r="EX72" s="7"/>
      <c r="EY72" s="8"/>
    </row>
    <row r="73" spans="1:155" s="1" customFormat="1" ht="16">
      <c r="A73" s="30" t="s">
        <v>8</v>
      </c>
      <c r="B73" s="13"/>
      <c r="C73" s="26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10"/>
    </row>
    <row r="74" spans="1:155" s="1" customFormat="1">
      <c r="A74" s="31"/>
      <c r="B74" s="13"/>
      <c r="C74" s="27" t="s">
        <v>10</v>
      </c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10"/>
    </row>
    <row r="75" spans="1:155" s="2" customFormat="1">
      <c r="A75" s="32"/>
      <c r="B75" s="16" t="s">
        <v>1</v>
      </c>
      <c r="C75" s="20">
        <v>1.45</v>
      </c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  <c r="DC75" s="7"/>
      <c r="DD75" s="7"/>
      <c r="DE75" s="7"/>
      <c r="DF75" s="7"/>
      <c r="DG75" s="7"/>
      <c r="DH75" s="7"/>
      <c r="DI75" s="7"/>
      <c r="DJ75" s="7"/>
      <c r="DK75" s="7"/>
      <c r="DL75" s="7"/>
      <c r="DM75" s="7"/>
      <c r="DN75" s="7"/>
      <c r="DO75" s="7"/>
      <c r="DP75" s="7"/>
      <c r="DQ75" s="7"/>
      <c r="DR75" s="7"/>
      <c r="DS75" s="7"/>
      <c r="DT75" s="7"/>
      <c r="DU75" s="7"/>
      <c r="DV75" s="7"/>
      <c r="DW75" s="7"/>
      <c r="DX75" s="7"/>
      <c r="DY75" s="7"/>
      <c r="DZ75" s="7"/>
      <c r="EA75" s="7"/>
      <c r="EB75" s="7"/>
      <c r="EC75" s="7"/>
      <c r="ED75" s="7"/>
      <c r="EE75" s="7"/>
      <c r="EF75" s="7"/>
      <c r="EG75" s="7"/>
      <c r="EH75" s="7"/>
      <c r="EI75" s="7"/>
      <c r="EJ75" s="7"/>
      <c r="EK75" s="7"/>
      <c r="EL75" s="7"/>
      <c r="EM75" s="7"/>
      <c r="EN75" s="7"/>
      <c r="EO75" s="7"/>
      <c r="EP75" s="7"/>
      <c r="EQ75" s="7"/>
      <c r="ER75" s="7"/>
      <c r="ES75" s="7"/>
      <c r="ET75" s="7"/>
      <c r="EU75" s="7"/>
      <c r="EV75" s="7"/>
      <c r="EW75" s="7"/>
      <c r="EX75" s="7"/>
      <c r="EY75" s="8"/>
    </row>
    <row r="76" spans="1:155" s="2" customFormat="1">
      <c r="A76" s="32"/>
      <c r="B76" s="16" t="s">
        <v>2</v>
      </c>
      <c r="C76" s="20">
        <v>0.13</v>
      </c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7"/>
      <c r="CW76" s="7"/>
      <c r="CX76" s="7"/>
      <c r="CY76" s="7"/>
      <c r="CZ76" s="7"/>
      <c r="DA76" s="7"/>
      <c r="DB76" s="7"/>
      <c r="DC76" s="7"/>
      <c r="DD76" s="7"/>
      <c r="DE76" s="7"/>
      <c r="DF76" s="7"/>
      <c r="DG76" s="7"/>
      <c r="DH76" s="7"/>
      <c r="DI76" s="7"/>
      <c r="DJ76" s="7"/>
      <c r="DK76" s="7"/>
      <c r="DL76" s="7"/>
      <c r="DM76" s="7"/>
      <c r="DN76" s="7"/>
      <c r="DO76" s="7"/>
      <c r="DP76" s="7"/>
      <c r="DQ76" s="7"/>
      <c r="DR76" s="7"/>
      <c r="DS76" s="7"/>
      <c r="DT76" s="7"/>
      <c r="DU76" s="7"/>
      <c r="DV76" s="7"/>
      <c r="DW76" s="7"/>
      <c r="DX76" s="7"/>
      <c r="DY76" s="7"/>
      <c r="DZ76" s="7"/>
      <c r="EA76" s="7"/>
      <c r="EB76" s="7"/>
      <c r="EC76" s="7"/>
      <c r="ED76" s="7"/>
      <c r="EE76" s="7"/>
      <c r="EF76" s="7"/>
      <c r="EG76" s="7"/>
      <c r="EH76" s="7"/>
      <c r="EI76" s="7"/>
      <c r="EJ76" s="7"/>
      <c r="EK76" s="7"/>
      <c r="EL76" s="7"/>
      <c r="EM76" s="7"/>
      <c r="EN76" s="7"/>
      <c r="EO76" s="7"/>
      <c r="EP76" s="7"/>
      <c r="EQ76" s="7"/>
      <c r="ER76" s="7"/>
      <c r="ES76" s="7"/>
      <c r="ET76" s="7"/>
      <c r="EU76" s="7"/>
      <c r="EV76" s="7"/>
      <c r="EW76" s="7"/>
      <c r="EX76" s="7"/>
      <c r="EY76" s="8"/>
    </row>
    <row r="77" spans="1:155" s="3" customFormat="1">
      <c r="A77" s="7"/>
      <c r="B77" s="38" t="s">
        <v>13</v>
      </c>
      <c r="C77" s="40">
        <f>A83+0.15</f>
        <v>1.3299999999999998</v>
      </c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  <c r="CR77" s="7"/>
      <c r="CS77" s="7"/>
      <c r="CT77" s="7"/>
      <c r="CU77" s="7"/>
      <c r="CV77" s="7"/>
      <c r="CW77" s="7"/>
      <c r="CX77" s="7"/>
      <c r="CY77" s="7"/>
      <c r="CZ77" s="7"/>
      <c r="DA77" s="7"/>
      <c r="DB77" s="7"/>
      <c r="DC77" s="7"/>
      <c r="DD77" s="7"/>
      <c r="DE77" s="7"/>
      <c r="DF77" s="7"/>
      <c r="DG77" s="7"/>
      <c r="DH77" s="7"/>
      <c r="DI77" s="7"/>
      <c r="DJ77" s="7"/>
      <c r="DK77" s="7"/>
      <c r="DL77" s="7"/>
      <c r="DM77" s="7"/>
      <c r="DN77" s="7"/>
      <c r="DO77" s="7"/>
      <c r="DP77" s="7"/>
      <c r="DQ77" s="7"/>
      <c r="DR77" s="7"/>
      <c r="DS77" s="7"/>
      <c r="DT77" s="7"/>
      <c r="DU77" s="7"/>
      <c r="DV77" s="7"/>
      <c r="DW77" s="7"/>
      <c r="DX77" s="7"/>
      <c r="DY77" s="7"/>
      <c r="DZ77" s="7"/>
      <c r="EA77" s="7"/>
      <c r="EB77" s="7"/>
      <c r="EC77" s="7"/>
      <c r="ED77" s="7"/>
      <c r="EE77" s="7"/>
      <c r="EF77" s="7"/>
      <c r="EG77" s="7"/>
      <c r="EH77" s="7"/>
      <c r="EI77" s="7"/>
      <c r="EJ77" s="7"/>
      <c r="EK77" s="7"/>
      <c r="EL77" s="7"/>
      <c r="EM77" s="7"/>
      <c r="EN77" s="7"/>
      <c r="EO77" s="7"/>
      <c r="EP77" s="7"/>
      <c r="EQ77" s="7"/>
      <c r="ER77" s="7"/>
      <c r="ES77" s="7"/>
      <c r="ET77" s="7"/>
      <c r="EU77" s="7"/>
      <c r="EV77" s="7"/>
      <c r="EW77" s="7"/>
      <c r="EX77" s="7"/>
      <c r="EY77" s="8"/>
    </row>
    <row r="78" spans="1:155" s="3" customFormat="1">
      <c r="A78" s="7"/>
      <c r="B78" s="38" t="s">
        <v>14</v>
      </c>
      <c r="C78" s="40">
        <f>A83-0.15</f>
        <v>1.03</v>
      </c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  <c r="CV78" s="7"/>
      <c r="CW78" s="7"/>
      <c r="CX78" s="7"/>
      <c r="CY78" s="7"/>
      <c r="CZ78" s="7"/>
      <c r="DA78" s="7"/>
      <c r="DB78" s="7"/>
      <c r="DC78" s="7"/>
      <c r="DD78" s="7"/>
      <c r="DE78" s="7"/>
      <c r="DF78" s="7"/>
      <c r="DG78" s="7"/>
      <c r="DH78" s="7"/>
      <c r="DI78" s="7"/>
      <c r="DJ78" s="7"/>
      <c r="DK78" s="7"/>
      <c r="DL78" s="7"/>
      <c r="DM78" s="7"/>
      <c r="DN78" s="7"/>
      <c r="DO78" s="7"/>
      <c r="DP78" s="7"/>
      <c r="DQ78" s="7"/>
      <c r="DR78" s="7"/>
      <c r="DS78" s="7"/>
      <c r="DT78" s="7"/>
      <c r="DU78" s="7"/>
      <c r="DV78" s="7"/>
      <c r="DW78" s="7"/>
      <c r="DX78" s="7"/>
      <c r="DY78" s="7"/>
      <c r="DZ78" s="7"/>
      <c r="EA78" s="7"/>
      <c r="EB78" s="7"/>
      <c r="EC78" s="7"/>
      <c r="ED78" s="7"/>
      <c r="EE78" s="7"/>
      <c r="EF78" s="7"/>
      <c r="EG78" s="7"/>
      <c r="EH78" s="7"/>
      <c r="EI78" s="7"/>
      <c r="EJ78" s="7"/>
      <c r="EK78" s="7"/>
      <c r="EL78" s="7"/>
      <c r="EM78" s="7"/>
      <c r="EN78" s="7"/>
      <c r="EO78" s="7"/>
      <c r="EP78" s="7"/>
      <c r="EQ78" s="7"/>
      <c r="ER78" s="7"/>
      <c r="ES78" s="7"/>
      <c r="ET78" s="7"/>
      <c r="EU78" s="7"/>
      <c r="EV78" s="7"/>
      <c r="EW78" s="7"/>
      <c r="EX78" s="7"/>
      <c r="EY78" s="8"/>
    </row>
    <row r="79" spans="1:155" s="3" customFormat="1">
      <c r="A79" s="7"/>
      <c r="B79" s="38" t="s">
        <v>15</v>
      </c>
      <c r="C79" s="40">
        <f>A83+0.18</f>
        <v>1.3599999999999999</v>
      </c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/>
      <c r="CY79" s="7"/>
      <c r="CZ79" s="7"/>
      <c r="DA79" s="7"/>
      <c r="DB79" s="7"/>
      <c r="DC79" s="7"/>
      <c r="DD79" s="7"/>
      <c r="DE79" s="7"/>
      <c r="DF79" s="7"/>
      <c r="DG79" s="7"/>
      <c r="DH79" s="7"/>
      <c r="DI79" s="7"/>
      <c r="DJ79" s="7"/>
      <c r="DK79" s="7"/>
      <c r="DL79" s="7"/>
      <c r="DM79" s="7"/>
      <c r="DN79" s="7"/>
      <c r="DO79" s="7"/>
      <c r="DP79" s="7"/>
      <c r="DQ79" s="7"/>
      <c r="DR79" s="7"/>
      <c r="DS79" s="7"/>
      <c r="DT79" s="7"/>
      <c r="DU79" s="7"/>
      <c r="DV79" s="7"/>
      <c r="DW79" s="7"/>
      <c r="DX79" s="7"/>
      <c r="DY79" s="7"/>
      <c r="DZ79" s="7"/>
      <c r="EA79" s="7"/>
      <c r="EB79" s="7"/>
      <c r="EC79" s="7"/>
      <c r="ED79" s="7"/>
      <c r="EE79" s="7"/>
      <c r="EF79" s="7"/>
      <c r="EG79" s="7"/>
      <c r="EH79" s="7"/>
      <c r="EI79" s="7"/>
      <c r="EJ79" s="7"/>
      <c r="EK79" s="7"/>
      <c r="EL79" s="7"/>
      <c r="EM79" s="7"/>
      <c r="EN79" s="7"/>
      <c r="EO79" s="7"/>
      <c r="EP79" s="7"/>
      <c r="EQ79" s="7"/>
      <c r="ER79" s="7"/>
      <c r="ES79" s="7"/>
      <c r="ET79" s="7"/>
      <c r="EU79" s="7"/>
      <c r="EV79" s="7"/>
      <c r="EW79" s="7"/>
      <c r="EX79" s="7"/>
      <c r="EY79" s="8"/>
    </row>
    <row r="80" spans="1:155" s="4" customFormat="1">
      <c r="A80" s="7"/>
      <c r="B80" s="39" t="s">
        <v>16</v>
      </c>
      <c r="C80" s="41">
        <f>A83-0.18</f>
        <v>1</v>
      </c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10"/>
    </row>
    <row r="81" spans="1:155">
      <c r="A81" s="34"/>
      <c r="B81" s="11"/>
      <c r="C81" s="22"/>
    </row>
    <row r="82" spans="1:155" ht="15" thickBot="1">
      <c r="A82" s="31" t="s">
        <v>11</v>
      </c>
      <c r="B82" s="18" t="s">
        <v>3</v>
      </c>
      <c r="C82" s="23"/>
    </row>
    <row r="83" spans="1:155" ht="16" thickTop="1" thickBot="1">
      <c r="A83" s="35">
        <v>1.18</v>
      </c>
      <c r="B83" s="19">
        <f>(A83-C75)/C76</f>
        <v>-2.0769230769230771</v>
      </c>
      <c r="C83" s="24"/>
    </row>
    <row r="84" spans="1:155" ht="15" thickTop="1">
      <c r="A84" s="17"/>
      <c r="B84" s="11"/>
      <c r="C84" s="22"/>
    </row>
    <row r="85" spans="1:155" s="6" customFormat="1">
      <c r="A85" s="36"/>
      <c r="C85" s="28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  <c r="BZ85" s="7"/>
      <c r="CA85" s="7"/>
      <c r="CB85" s="7"/>
      <c r="CC85" s="7"/>
      <c r="CD85" s="7"/>
      <c r="CE85" s="7"/>
      <c r="CF85" s="7"/>
      <c r="CG85" s="7"/>
      <c r="CH85" s="7"/>
      <c r="CI85" s="7"/>
      <c r="CJ85" s="7"/>
      <c r="CK85" s="7"/>
      <c r="CL85" s="7"/>
      <c r="CM85" s="7"/>
      <c r="CN85" s="7"/>
      <c r="CO85" s="7"/>
      <c r="CP85" s="7"/>
      <c r="CQ85" s="7"/>
      <c r="CR85" s="7"/>
      <c r="CS85" s="7"/>
      <c r="CT85" s="7"/>
      <c r="CU85" s="7"/>
      <c r="CV85" s="7"/>
      <c r="CW85" s="7"/>
      <c r="CX85" s="7"/>
      <c r="CY85" s="7"/>
      <c r="CZ85" s="7"/>
      <c r="DA85" s="7"/>
      <c r="DB85" s="7"/>
      <c r="DC85" s="7"/>
      <c r="DD85" s="7"/>
      <c r="DE85" s="7"/>
      <c r="DF85" s="7"/>
      <c r="DG85" s="7"/>
      <c r="DH85" s="7"/>
      <c r="DI85" s="7"/>
      <c r="DJ85" s="7"/>
      <c r="DK85" s="7"/>
      <c r="DL85" s="7"/>
      <c r="DM85" s="7"/>
      <c r="DN85" s="7"/>
      <c r="DO85" s="7"/>
      <c r="DP85" s="7"/>
      <c r="DQ85" s="7"/>
      <c r="DR85" s="7"/>
      <c r="DS85" s="7"/>
      <c r="DT85" s="7"/>
      <c r="DU85" s="7"/>
      <c r="DV85" s="7"/>
      <c r="DW85" s="7"/>
      <c r="DX85" s="7"/>
      <c r="DY85" s="7"/>
      <c r="DZ85" s="7"/>
      <c r="EA85" s="7"/>
      <c r="EB85" s="7"/>
      <c r="EC85" s="7"/>
      <c r="ED85" s="7"/>
      <c r="EE85" s="7"/>
      <c r="EF85" s="7"/>
      <c r="EG85" s="7"/>
      <c r="EH85" s="7"/>
      <c r="EI85" s="7"/>
      <c r="EJ85" s="7"/>
      <c r="EK85" s="7"/>
      <c r="EL85" s="7"/>
      <c r="EM85" s="7"/>
      <c r="EN85" s="7"/>
      <c r="EO85" s="7"/>
      <c r="EP85" s="7"/>
      <c r="EQ85" s="7"/>
      <c r="ER85" s="7"/>
      <c r="ES85" s="7"/>
      <c r="ET85" s="7"/>
      <c r="EU85" s="7"/>
      <c r="EV85" s="7"/>
      <c r="EW85" s="7"/>
      <c r="EX85" s="7"/>
      <c r="EY85" s="8"/>
    </row>
  </sheetData>
  <protectedRanges>
    <protectedRange sqref="A18 A31 A44 A57 A70 A83" name="Range2"/>
  </protectedRanges>
  <phoneticPr fontId="0" type="noConversion"/>
  <hyperlinks>
    <hyperlink ref="A1" r:id="rId1" xr:uid="{D79821A8-3A70-B642-BA15-93F16D7083F3}"/>
  </hyperlinks>
  <pageMargins left="0.75" right="0.75" top="1" bottom="1" header="0.5" footer="0.5"/>
  <pageSetup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3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3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Alberta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Rehabilitation Medicine</dc:creator>
  <cp:lastModifiedBy>Microsoft Office User</cp:lastModifiedBy>
  <dcterms:created xsi:type="dcterms:W3CDTF">2004-04-30T20:26:27Z</dcterms:created>
  <dcterms:modified xsi:type="dcterms:W3CDTF">2020-10-30T22:53:13Z</dcterms:modified>
</cp:coreProperties>
</file>